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oram.v\Downloads\DATA SCIENCE\Predictive Modeling and Analytics\Week3 Logistic Regression\quiz\"/>
    </mc:Choice>
  </mc:AlternateContent>
  <xr:revisionPtr revIDLastSave="0" documentId="13_ncr:1_{6B1CE2C9-1106-4B39-9056-22DB8E8BC3ED}" xr6:coauthVersionLast="38" xr6:coauthVersionMax="38" xr10:uidLastSave="{00000000-0000-0000-0000-000000000000}"/>
  <bookViews>
    <workbookView xWindow="0" yWindow="0" windowWidth="20490" windowHeight="6345" tabRatio="500" firstSheet="14" activeTab="15" xr2:uid="{00000000-000D-0000-FFFF-FFFF00000000}"/>
  </bookViews>
  <sheets>
    <sheet name="crp_cleandata (1).csv" sheetId="1" r:id="rId1"/>
    <sheet name="Encoding" sheetId="2" r:id="rId2"/>
    <sheet name="STDPartition1" sheetId="14" r:id="rId3"/>
    <sheet name="LogReg_Output3" sheetId="18" r:id="rId4"/>
    <sheet name="LogReg_TrainingScore3" sheetId="17" r:id="rId5"/>
    <sheet name="LogReg_ValidationScore1" sheetId="16" r:id="rId6"/>
    <sheet name="LogReg_Stored3" sheetId="15" r:id="rId7"/>
    <sheet name="LogReg_Output2" sheetId="13" r:id="rId8"/>
    <sheet name="LogReg_TrainingScore2" sheetId="12" r:id="rId9"/>
    <sheet name="LogReg_Stored2" sheetId="11" r:id="rId10"/>
    <sheet name="STDPartition" sheetId="6" r:id="rId11"/>
    <sheet name="LogReg_Output1" sheetId="10" r:id="rId12"/>
    <sheet name="LogReg_TrainingScore1" sheetId="9" r:id="rId13"/>
    <sheet name="LogReg_ValidationScore" sheetId="8" r:id="rId14"/>
    <sheet name="LogReg_Stored1" sheetId="7" r:id="rId15"/>
    <sheet name="LogReg_Output" sheetId="5" r:id="rId16"/>
    <sheet name="LogReg_TrainingScore" sheetId="4" r:id="rId17"/>
    <sheet name="LogReg_Stored" sheetId="3" r:id="rId18"/>
  </sheets>
  <definedNames>
    <definedName name="xlm_12_1" localSheetId="0" hidden="1">"'{""wkbk"":""quiz2_week3_crp_cleandata.xlsx"",""wksheet"":""crp_cleandata (1).csv"",""data_range"":""$A$1:$N$101"",""has_header"":true,""input_cols"":[{""varName"":""IndustryType""}],""cat_cols"":[],""firstRow"":1,""rows"":100,""isPartitionSheet"":false,""data_cols"":[{""varId"":0,""varN"</definedName>
    <definedName name="xlm_12_2" localSheetId="0" hidden="1">"'ame"":""Retailer""},{""varId"":1,""varName"":""Salerank""},{""varId"":2,""varName"":""X2013USSales""},{""varId"":3,""varName"":""X2013WorldSales""},{""varId"":4,""varName"":""ProfitMargin""},{""varId"":5,""varName"":""NumStores""},{""varId"":6,""varName"":""Industry""},{""varId"":7,""varName"":""R"</definedName>
    <definedName name="xlm_12_3" localSheetId="0" hidden="1">"'eward""},{""varId"":8,""varName"":""ProgramName""},{""varId"":9,""varName"":""RewardType""},{""varId"":10,""varName"":""RewardStructure""},{""varId"":11,""varName"":""RewardSize""},{""varId"":12,""varName"":""ExpirationMonth""}]}"</definedName>
    <definedName name="xlm_603_1" localSheetId="1" hidden="1">"'{""wkbk"":""quiz2_week3_crp_cleandata.xlsx"",""wksheet"":""Encoding"",""data_range"":""$C$24:$U$124"",""has_header"":true,""firstRow"":24,""rows"":100,""train_rows"":100,""validation_rows"":0,""test_rows"":0,""isPartitionSheet"":false,""partitionData"":false,""trainDetailRpt"":false,"</definedName>
    <definedName name="xlm_603_1" localSheetId="10" hidden="1">"'{""wkbk"":""quiz2_week3_crp_cleandata.xlsx"",""wksheet"":""STDPartition"",""data_range"":"""",""has_header"":true,""firstRow"":-1,""rows"":100,""train_rows"":60,""validation_rows"":40,""test_rows"":0,""trainingDataRange"":""$C$37:$U$96"",""validationDataRange"":""$C$97:$U$136"",""allDat"</definedName>
    <definedName name="xlm_603_1" localSheetId="2" hidden="1">"'{""wkbk"":""quiz2_week3_crp_cleandata.xlsx"",""wksheet"":""STDPartition1"",""data_range"":"""",""has_header"":true,""firstRow"":-1,""rows"":100,""train_rows"":60,""validation_rows"":40,""test_rows"":0,""trainingDataRange"":""$C$37:$U$96"",""validationDataRange"":""$C$97:$U$136"",""allDa"</definedName>
    <definedName name="xlm_603_2" localSheetId="1" hidden="1">"'""trainSummaryRpt"":true,""trainLiftChart"":false,""trainROCCurve"":false,""newDataWorksheet"":false,""newDataDatabase"":false,""priorClassProbabilityCode"":1,""numOutputClasses"":2,""successClass"":""1"",""successCutoffProb"":0.3,""rescalerParams"":{""technique"":null,""correct"</definedName>
    <definedName name="xlm_603_2" localSheetId="10" hidden="1">"'aRange"":""$C$36:$U$136"",""isPartitionSheet"":true,""partitionData"":false,""trainDetailRpt"":false,""trainSummaryRpt"":true,""trainLiftChart"":false,""trainROCCurve"":false,""validationDetailRpt"":false,""validationSummaryRpt"":true,""validationLiftChart"":false,""validROCC"</definedName>
    <definedName name="xlm_603_2" localSheetId="2" hidden="1">"'taRange"":""$C$36:$U$136"",""isPartitionSheet"":true,""partitionData"":false,""trainDetailRpt"":false,""trainSummaryRpt"":true,""trainLiftChart"":false,""trainROCCurve"":false,""validationDetailRpt"":false,""validationSummaryRpt"":true,""validationLiftChart"":false,""validROC"</definedName>
    <definedName name="xlm_603_3" localSheetId="1" hidden="1">"'ion"":null,""normType"":null,""rescale"":false},""estimatorParams"":{""fitIntercept"":true,""maxNumIterations"":50},""modelParams"":null,""displayParams"":{""showVarCovar"":false,""showMulticollinearity"":false,""showDetailedCoefficients"":false},""fsParams"":{""selectVariables"</definedName>
    <definedName name="xlm_603_3" localSheetId="10" hidden="1">"'urve"":false,""newDataWorksheet"":false,""newDataDatabase"":false,""priorClassProbabilityCode"":1,""numOutputClasses"":2,""successClass"":""1"",""successCutoffProb"":0.5,""rescalerParams"":{""technique"":null,""correction"":null,""normType"":null,""rescale"":false},""estimatorPar"</definedName>
    <definedName name="xlm_603_3" localSheetId="2" hidden="1">"'Curve"":false,""newDataWorksheet"":false,""newDataDatabase"":false,""priorClassProbabilityCode"":1,""numOutputClasses"":2,""successClass"":""1"",""successCutoffProb"":0.3,""rescalerParams"":{""technique"":null,""correction"":null,""normType"":null,""rescale"":false},""estimatorPa"</definedName>
    <definedName name="xlm_603_4" localSheetId="1" hidden="1">"'"":false,""fsMethod"":null,""fIn"":null,""fOut"":null,""numSubsets"":null,""maxSubsetSize"":null},""varSelectionOnly"":false}"</definedName>
    <definedName name="xlm_603_4" localSheetId="10" hidden="1">"'ams"":{""fitIntercept"":true,""maxNumIterations"":50},""modelParams"":null,""displayParams"":{""showVarCovar"":false,""showMulticollinearity"":false,""showDetailedCoefficients"":false},""fsParams"":{""selectVariables"":false,""fsMethod"":null,""fIn"":null,""fOut"":null,""numSubse"</definedName>
    <definedName name="xlm_603_4" localSheetId="2" hidden="1">"'rams"":{""fitIntercept"":true,""maxNumIterations"":50},""modelParams"":null,""displayParams"":{""showVarCovar"":false,""showMulticollinearity"":false,""showDetailedCoefficients"":false},""fsParams"":{""selectVariables"":false,""fsMethod"":null,""fIn"":null,""fOut"":null,""numSubs"</definedName>
    <definedName name="xlm_603_5" localSheetId="10" hidden="1">"'ts"":null,""maxSubsetSize"":null},""varSelectionOnly"":false}"</definedName>
    <definedName name="xlm_603_5" localSheetId="2" hidden="1">"'ets"":null,""maxSubsetSize"":null},""varSelectionOnly"":false}"</definedName>
    <definedName name="xlm_90_1" localSheetId="1" hidden="1">"'{""wkbk"":""quiz2_week3_crp_cleandata.xlsx"",""wksheet"":""Encoding"",""data_range"":""$C$24:$U$124"",""has_header"":true,""input_cols"":[{""varName"":""Record ID""},{""varName"":""Retailer""},{""varName"":""Salerank""},{""varName"":""X2013USSales""},{""varName"":""X2013WorldSales""},{""var"</definedName>
    <definedName name="xlm_90_2" localSheetId="1" hidden="1">"'Name"":""ProfitMargin""},{""varName"":""NumStores""},{""varName"":""Industry""},{""varName"":""Reward""},{""varName"":""ProgramName""},{""varName"":""RewardStructure""},{""varName"":""RewardSize""},{""varName"":""ExpirationMonth""},{""varName"":""IndustryType_Department""},{""varName"":""Ind"</definedName>
    <definedName name="xlm_90_3" localSheetId="1" hidden="1">"'ustryType_Discount""},{""varName"":""IndustryType_Grocery""},{""varName"":""IndustryType_Restaurants""},{""varName"":""IndustryType_Specialty""}],""cat_cols"":[],""firstRow"":24,""rows"":100,""isPartitionSheet"":false,""type"":1,""usePartitionVar"":false,""partitionVar"":null,""use"</definedName>
    <definedName name="xlm_90_4" localSheetId="1" hidden="1">"'RandomRows"":true,""partitionCode"":0,""setSeed"":true,""seedValue"":12345,""trainPct"":60,""validationPct"":40,""testPct"":0}"</definedName>
    <definedName name="xlm_clnc_1" localSheetId="1" hidden="1">"'{""input_cols"":[{""varName"":""IndustryType_Discount""},{""varName"":""IndustryType_Grocery""}],""cat_cols"":[],""output_var"":{""varName"":""Reward""}}"</definedName>
    <definedName name="xlm_clnc_1" localSheetId="10" hidden="1">"'{""input_cols"":[{""varName"":""IndustryType_Discount""},{""varName"":""IndustryType_Grocery""}],""cat_cols"":[],""output_var"":{""varName"":""Reward""}}"</definedName>
    <definedName name="xlm_clnc_1" localSheetId="2" hidden="1">"'{""input_cols"":[{""varName"":""IndustryType_Discount""},{""varName"":""IndustryType_Grocery""}],""cat_cols"":[],""output_var"":{""varName"":""Reward""}}"</definedName>
    <definedName name="XLMPartitionAllData" localSheetId="10" hidden="1">"$C$36:$U$136"</definedName>
    <definedName name="XLMPartitionAllData" localSheetId="2" hidden="1">"$C$36:$U$136"</definedName>
    <definedName name="XLMPartitionTrainingData" localSheetId="10" hidden="1">"$C$37:$U$96"</definedName>
    <definedName name="XLMPartitionTrainingData" localSheetId="2" hidden="1">"$C$37:$U$96"</definedName>
    <definedName name="XLMPartitionType" localSheetId="10" hidden="1">0</definedName>
    <definedName name="XLMPartitionType" localSheetId="2" hidden="1">0</definedName>
    <definedName name="XLMPartitionValidationData" localSheetId="10" hidden="1">"$C$97:$U$136"</definedName>
    <definedName name="XLMPartitionValidationData" localSheetId="2" hidden="1">"$C$97:$U$136"</definedName>
    <definedName name="XLMPartitionVariableNames" localSheetId="10" hidden="1">"$C$36:$U$36"</definedName>
    <definedName name="XLMPartitionVariableNames" localSheetId="2" hidden="1">"$C$36:$U$36"</definedName>
    <definedName name="XLMPMMLModelRange" localSheetId="17" hidden="1">"$B$12:$B$47"</definedName>
    <definedName name="XLMPMMLModelRange" localSheetId="14" hidden="1">"$B$12:$B$47"</definedName>
    <definedName name="XLMPMMLModelRange" localSheetId="9" hidden="1">"$B$12:$B$47"</definedName>
    <definedName name="XLMPMMLModelRange" localSheetId="6" hidden="1">"$B$12:$B$47"</definedName>
    <definedName name="XLMRasonModelRange" localSheetId="1" hidden="1">"CV1:CV1"</definedName>
    <definedName name="XLMRasonModelRange" localSheetId="15" hidden="1">"CV1:CV1"</definedName>
    <definedName name="XLMRasonModelRange" localSheetId="11" hidden="1">"CV1:CV1"</definedName>
    <definedName name="XLMRasonModelRange" localSheetId="7" hidden="1">"CV1:CV1"</definedName>
    <definedName name="XLMRasonModelRange" localSheetId="3" hidden="1">"CV1:CV1"</definedName>
    <definedName name="XLMRasonModelRange" localSheetId="10" hidden="1">"CV1:CV1"</definedName>
    <definedName name="XLMRasonModelRange" localSheetId="2" hidden="1">"CV1:CV1"</definedName>
    <definedName name="XLMReportData" localSheetId="1" hidden="1">"$C$24:$U$124"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0" i="17" l="1"/>
  <c r="E20" i="17"/>
  <c r="D20" i="17"/>
  <c r="E19" i="17"/>
  <c r="E21" i="17" s="1"/>
  <c r="D19" i="17"/>
  <c r="D21" i="17" s="1"/>
  <c r="D21" i="16"/>
  <c r="F20" i="16"/>
  <c r="E20" i="16"/>
  <c r="D20" i="16"/>
  <c r="E19" i="16"/>
  <c r="E21" i="16" s="1"/>
  <c r="D19" i="16"/>
  <c r="E21" i="12"/>
  <c r="E20" i="12"/>
  <c r="D20" i="12"/>
  <c r="F20" i="12" s="1"/>
  <c r="E19" i="12"/>
  <c r="D19" i="12"/>
  <c r="D21" i="12" s="1"/>
  <c r="F21" i="12" s="1"/>
  <c r="D21" i="9"/>
  <c r="F20" i="9"/>
  <c r="E20" i="9"/>
  <c r="D20" i="9"/>
  <c r="E19" i="9"/>
  <c r="E21" i="9" s="1"/>
  <c r="D19" i="9"/>
  <c r="E21" i="8"/>
  <c r="D21" i="8"/>
  <c r="F21" i="8" s="1"/>
  <c r="E20" i="8"/>
  <c r="D20" i="8"/>
  <c r="F20" i="8" s="1"/>
  <c r="F19" i="8"/>
  <c r="E19" i="8"/>
  <c r="D19" i="8"/>
  <c r="E21" i="4"/>
  <c r="D21" i="4"/>
  <c r="F21" i="4" s="1"/>
  <c r="F20" i="4"/>
  <c r="E20" i="4"/>
  <c r="D20" i="4"/>
  <c r="E19" i="4"/>
  <c r="F19" i="4" s="1"/>
  <c r="D19" i="4"/>
  <c r="F21" i="16" l="1"/>
  <c r="F21" i="17"/>
  <c r="F19" i="16"/>
  <c r="F19" i="17"/>
  <c r="F19" i="12"/>
  <c r="F21" i="9"/>
  <c r="F19" i="9"/>
</calcChain>
</file>

<file path=xl/sharedStrings.xml><?xml version="1.0" encoding="utf-8"?>
<sst xmlns="http://schemas.openxmlformats.org/spreadsheetml/2006/main" count="3668" uniqueCount="527">
  <si>
    <t>Retailer</t>
  </si>
  <si>
    <t>Salerank</t>
  </si>
  <si>
    <t>X2013USSales</t>
  </si>
  <si>
    <t>X2013WorldSales</t>
  </si>
  <si>
    <t>ProfitMargin</t>
  </si>
  <si>
    <t>NumStores</t>
  </si>
  <si>
    <t>Industry</t>
  </si>
  <si>
    <t>Reward</t>
  </si>
  <si>
    <t>ProgramName</t>
  </si>
  <si>
    <t>RewardType</t>
  </si>
  <si>
    <t>RewardStructure</t>
  </si>
  <si>
    <t>RewardSize</t>
  </si>
  <si>
    <t>ExpirationMonth</t>
  </si>
  <si>
    <t>IndustryType</t>
  </si>
  <si>
    <t>A&amp;P</t>
  </si>
  <si>
    <t>Discount, Variety Stores</t>
  </si>
  <si>
    <t>No rewards program</t>
  </si>
  <si>
    <t>-</t>
  </si>
  <si>
    <t>Discount</t>
  </si>
  <si>
    <t>Albertsons</t>
  </si>
  <si>
    <t>Grocery Stores</t>
  </si>
  <si>
    <t>Grocery</t>
  </si>
  <si>
    <t>Aldi</t>
  </si>
  <si>
    <t>Alimentation Couche Tard (Circle K)</t>
  </si>
  <si>
    <t>Apple Stores</t>
  </si>
  <si>
    <t>ElectronicEquipment</t>
  </si>
  <si>
    <t>Specialty</t>
  </si>
  <si>
    <t>Army Air Force Exchange</t>
  </si>
  <si>
    <t>Specialty Retail, Other</t>
  </si>
  <si>
    <t>AT&amp;T Wireless</t>
  </si>
  <si>
    <t>Telecom Services - Domestic</t>
  </si>
  <si>
    <t>Barnes &amp; Noble</t>
  </si>
  <si>
    <t>Bed Bath &amp; Beyond</t>
  </si>
  <si>
    <t>Home Furnishing Stores</t>
  </si>
  <si>
    <t>Spend $200 earn 1,000 points = $10 reward certificate for future purchase</t>
  </si>
  <si>
    <t>Big Lots</t>
  </si>
  <si>
    <t>Burger King</t>
  </si>
  <si>
    <t>Restaurants</t>
  </si>
  <si>
    <t>Burlington Coat Factory</t>
  </si>
  <si>
    <t>Costco</t>
  </si>
  <si>
    <t>Executive Rewards</t>
  </si>
  <si>
    <t>check</t>
  </si>
  <si>
    <t>2% of purchase for Executive members, capped at $750 every 12 month</t>
  </si>
  <si>
    <t>Darden Restaurants (Olive Garden)</t>
  </si>
  <si>
    <t>Defense Commissary Agency</t>
  </si>
  <si>
    <t>Delhaize America</t>
  </si>
  <si>
    <t>instant discount</t>
  </si>
  <si>
    <t>DineEquity (Applebee's)</t>
  </si>
  <si>
    <t>Dollar General</t>
  </si>
  <si>
    <t>Dollar Tree</t>
  </si>
  <si>
    <t xml:space="preserve">No rewards program </t>
  </si>
  <si>
    <t>Family Dollar</t>
  </si>
  <si>
    <t>coupons sent for subscribers of FDR program</t>
  </si>
  <si>
    <t>Earn family dollar which is printed at bottom of receipt at next purchase</t>
  </si>
  <si>
    <t>Good Neighbor Pharmacy</t>
  </si>
  <si>
    <t>IKEA North America</t>
  </si>
  <si>
    <t>Lowe's</t>
  </si>
  <si>
    <t>Home Improvement Stores</t>
  </si>
  <si>
    <t>5% instant discount with Lowes card</t>
  </si>
  <si>
    <t>Macy's</t>
  </si>
  <si>
    <t>Department Stores</t>
  </si>
  <si>
    <t>Department</t>
  </si>
  <si>
    <t>McDonald's</t>
  </si>
  <si>
    <t>Michaels Stores</t>
  </si>
  <si>
    <t>PetSmart</t>
  </si>
  <si>
    <t>Philips Health Mart Systems</t>
  </si>
  <si>
    <t>Drug Stores</t>
  </si>
  <si>
    <t>Publix</t>
  </si>
  <si>
    <t>QVC</t>
  </si>
  <si>
    <t>Ross Stores</t>
  </si>
  <si>
    <t>Apparel Stores</t>
  </si>
  <si>
    <t>Roundy's Supermarkets (pick and save)</t>
  </si>
  <si>
    <t>Sherwin Williams</t>
  </si>
  <si>
    <t>Specialty Chemicals</t>
  </si>
  <si>
    <t>Sonic</t>
  </si>
  <si>
    <t>Stater Brothers. Supermarket</t>
  </si>
  <si>
    <t>Target</t>
  </si>
  <si>
    <t>Trader Joe's</t>
  </si>
  <si>
    <t>Verizon Wireless</t>
  </si>
  <si>
    <t>Smart Rewards</t>
  </si>
  <si>
    <t>Spend $10 earn 1,000 points</t>
  </si>
  <si>
    <t>Wakefern / Shoprite</t>
  </si>
  <si>
    <t>Wal-Mart</t>
  </si>
  <si>
    <t>Wegmans Food Markets</t>
  </si>
  <si>
    <t>Wendy's</t>
  </si>
  <si>
    <t>Whole Foods</t>
  </si>
  <si>
    <t>Current no rewards program. Whole Foods Market Rewards (pilot in Philadelphia)</t>
  </si>
  <si>
    <t>store credit and various rewards (e.g., cooking class)</t>
  </si>
  <si>
    <t>WinCo Foods</t>
  </si>
  <si>
    <t>YUM! Brands</t>
  </si>
  <si>
    <t>7-Eleven</t>
  </si>
  <si>
    <t>7REWARDS</t>
  </si>
  <si>
    <t>store credit</t>
  </si>
  <si>
    <t>Buy 6 drinks  =  free drink</t>
  </si>
  <si>
    <t>Ace Hardware</t>
  </si>
  <si>
    <t>Ace Rewards</t>
  </si>
  <si>
    <t>Spend $250 earn 2,500 points = $5 reward certificate for future purchase</t>
  </si>
  <si>
    <t>Advance Auto Parts</t>
  </si>
  <si>
    <t>Auto Parts Stores</t>
  </si>
  <si>
    <t>SpeedPerks</t>
  </si>
  <si>
    <t xml:space="preserve">Spend $30/$100 = $5/$20 rewards for the next $10+ purchase </t>
  </si>
  <si>
    <t>Ahold USA / Royal</t>
  </si>
  <si>
    <t>Stop and Shop Rewards</t>
  </si>
  <si>
    <t>gas discount</t>
  </si>
  <si>
    <t>Spend $100 and earn 0.10 off per gallon for the maximum discount of $2.20 per gallon</t>
  </si>
  <si>
    <t>Amazon.com</t>
  </si>
  <si>
    <t>Catalog &amp; Mail Order Houses</t>
  </si>
  <si>
    <t>Amazon Rewards with Visa</t>
  </si>
  <si>
    <t xml:space="preserve">3% off for future purchase at amazon </t>
  </si>
  <si>
    <t>Ascena Retail Group (Ann Taylor)</t>
  </si>
  <si>
    <t>PerfectRewards</t>
  </si>
  <si>
    <t>Spend $400 earn 2,000 points = $20 PERFECT REWARDS card</t>
  </si>
  <si>
    <t>AutoZone</t>
  </si>
  <si>
    <t>AutoZone Rewards</t>
  </si>
  <si>
    <t>Spend $20+ 5 times earn 5 credits = $20 merchandise credit</t>
  </si>
  <si>
    <t>Belk</t>
  </si>
  <si>
    <t>Belk Rewards Card</t>
  </si>
  <si>
    <t>Spend $400 earn 400 points = $10 Belk Reward Dollars</t>
  </si>
  <si>
    <t>Best Buy</t>
  </si>
  <si>
    <t>Electronics Stores</t>
  </si>
  <si>
    <t>My Best Buy</t>
  </si>
  <si>
    <t>Spend $250 earn 250 points = $5 reward certificate</t>
  </si>
  <si>
    <t>Bi-Lo</t>
  </si>
  <si>
    <t>Fuelperks</t>
  </si>
  <si>
    <t>Spend $50  = $.05 off per gallon, up to 20 gallons</t>
  </si>
  <si>
    <t>BJ's Wholesale</t>
  </si>
  <si>
    <t>My BJ's Perks</t>
  </si>
  <si>
    <t>2% of purchase amount for future purchase</t>
  </si>
  <si>
    <t>Bloomin' Brands (Outback)</t>
  </si>
  <si>
    <t>Dine Rewards</t>
  </si>
  <si>
    <t>Spend $20 X3 = 50% off next check, capped at $20 (assumes $30 check)</t>
  </si>
  <si>
    <t>Brinker International</t>
  </si>
  <si>
    <t>My Chili's Rewards</t>
  </si>
  <si>
    <t>free merchandise</t>
  </si>
  <si>
    <t>Spend $80/160 earn 80/160 points = $8/$16 appetizer / entree</t>
  </si>
  <si>
    <t>Chik-fil-A</t>
  </si>
  <si>
    <t>Belly</t>
  </si>
  <si>
    <t>Spend $25 earn 25 pts = $1.09 mini sundae (among others)</t>
  </si>
  <si>
    <t>CVS Caremark</t>
  </si>
  <si>
    <t>ExtraBucks</t>
  </si>
  <si>
    <t>2% off for future purchase except alcohol, prescriptions, stamps, and tabacoo products</t>
  </si>
  <si>
    <t>Dell</t>
  </si>
  <si>
    <t>Dell Advantage</t>
  </si>
  <si>
    <t>Spend $500 = $25 off next purchase</t>
  </si>
  <si>
    <t>Dick's Sporting Goods</t>
  </si>
  <si>
    <t>Sporting Goods Stores</t>
  </si>
  <si>
    <t>eRewards</t>
  </si>
  <si>
    <t>Spend $300 earn 300 points = $10 rewards off future purchases</t>
  </si>
  <si>
    <t>Dillard's</t>
  </si>
  <si>
    <t>Dillard's Credit Card</t>
  </si>
  <si>
    <t>Spend $750 earn 1,500 points = $10 reward certificate</t>
  </si>
  <si>
    <t>Dunkin' Brands</t>
  </si>
  <si>
    <t>DD Perks</t>
  </si>
  <si>
    <t xml:space="preserve">Spend $40 earn 200 points = $2.50 free coffee </t>
  </si>
  <si>
    <t>Foot Locker</t>
  </si>
  <si>
    <t>Textile - Apparel Footwear &amp; Accessories</t>
  </si>
  <si>
    <t>VIP Club</t>
  </si>
  <si>
    <t>Spend $50 = $10 off next purchase</t>
  </si>
  <si>
    <t>GameStop</t>
  </si>
  <si>
    <t>PowerUpRewards</t>
  </si>
  <si>
    <t>Spend $6,000/$3,000 on new games/pre-owned games earn 60,000 points =$60 PS4 DualShock Wireless Controller</t>
  </si>
  <si>
    <t>Gap</t>
  </si>
  <si>
    <t>GAP Rewards Program</t>
  </si>
  <si>
    <t>Spend $200 earn 1,000 points = $5 reward certificate for future purchase</t>
  </si>
  <si>
    <t>Giant Eagle</t>
  </si>
  <si>
    <t>Spend $50 = $.10 off per gallon</t>
  </si>
  <si>
    <t>Harris Teeter Supermkts</t>
  </si>
  <si>
    <t>InStore Rewards / Fuel Rewards</t>
  </si>
  <si>
    <t>Buy 7.5 whole sub = 1 free sub / Spend $50+  = $10 discount off a $50 gas card</t>
  </si>
  <si>
    <t>H-E-B</t>
  </si>
  <si>
    <t>Points Club Rewards</t>
  </si>
  <si>
    <t>Spend $66.7 earn 1,000 points = $1 reward certificate for future purchase</t>
  </si>
  <si>
    <t>Hy-Vee</t>
  </si>
  <si>
    <t>FuelSaver</t>
  </si>
  <si>
    <t>Buy $3/$6 grocery and earn $0.03/$0.06 off per gallon, up to 20 gallons</t>
  </si>
  <si>
    <t>Ingles Markets</t>
  </si>
  <si>
    <t>Fuel Reward</t>
  </si>
  <si>
    <t>Spend $100 earn 100 points = $.05 off per gallon</t>
  </si>
  <si>
    <t>J.C. Penney</t>
  </si>
  <si>
    <t>JCPenney Rewards</t>
  </si>
  <si>
    <t>Spend $100 earn 100 points = $10 reward certificate for future purchase</t>
  </si>
  <si>
    <t>Kohl's</t>
  </si>
  <si>
    <t xml:space="preserve">Yes2You Rewards </t>
  </si>
  <si>
    <t>Spend $100 earn 100 points = $5 reward certificate for future purchase</t>
  </si>
  <si>
    <t>Kroger</t>
  </si>
  <si>
    <t>Fuel Program</t>
  </si>
  <si>
    <t>Spend $100 earn 100 points = $.10 off per gallon, up to 35 gallons</t>
  </si>
  <si>
    <t>L Brands (Bath &amp; body works)</t>
  </si>
  <si>
    <t>Love Your Body Program</t>
  </si>
  <si>
    <t>Spend $80 earn 4 points = $15 off future purchase, Spend $160 earn 8 points = $25 off future purchase</t>
  </si>
  <si>
    <t>Meijer</t>
  </si>
  <si>
    <t>mPerks</t>
  </si>
  <si>
    <t>Spend $100 to get $10 off next purchase (for baby products)</t>
  </si>
  <si>
    <t>Menards</t>
  </si>
  <si>
    <t>Menards Big Card</t>
  </si>
  <si>
    <t>Get 2% store credit every quarter</t>
  </si>
  <si>
    <t>Neiman Marcus</t>
  </si>
  <si>
    <t>InCircle</t>
  </si>
  <si>
    <t>Spend $5,000 earn 10,00 points = $100 reward certificate for future purchase</t>
  </si>
  <si>
    <t>Nordstrom</t>
  </si>
  <si>
    <t>Nordstrom Rewards</t>
  </si>
  <si>
    <t>store credit  and various rewards</t>
  </si>
  <si>
    <t>Spend $1,000 earn 2,000 points = $20 reward certificate for future purchase</t>
  </si>
  <si>
    <t>Office Depot</t>
  </si>
  <si>
    <t>Choice Member</t>
  </si>
  <si>
    <t>Get 10% discount in rewards for shopping paper, ink, toner</t>
  </si>
  <si>
    <t>OfficeMax</t>
  </si>
  <si>
    <t>O'Reilly Automotive</t>
  </si>
  <si>
    <t>O'Rewards</t>
  </si>
  <si>
    <t xml:space="preserve">Spend $150  earn 150 points = $5 O'Rewards coupon </t>
  </si>
  <si>
    <t>Price Chopper Supermrkts</t>
  </si>
  <si>
    <t>AdvantEdge</t>
  </si>
  <si>
    <t>Spend $100 for $0.10 up to 20 gallons</t>
  </si>
  <si>
    <t>Rite Aid</t>
  </si>
  <si>
    <t xml:space="preserve">Wellness+ </t>
  </si>
  <si>
    <t>Spend $250  = 10% off future purchases</t>
  </si>
  <si>
    <t>Safeway</t>
  </si>
  <si>
    <t>Reward Points</t>
  </si>
  <si>
    <t>Spend $100 and earn 0.10 off per gallon for a single fillup</t>
  </si>
  <si>
    <t>Save Mart</t>
  </si>
  <si>
    <t>SaveSmart</t>
  </si>
  <si>
    <t>Spend $100 earn 100 points = $1.1 worth of coupon</t>
  </si>
  <si>
    <t>Sears Holdings</t>
  </si>
  <si>
    <t>Shop Your Way Rewards</t>
  </si>
  <si>
    <t>Spend $100 earn 1000 points = $1 reward certificate</t>
  </si>
  <si>
    <t>Signet Jewelers (Kay's)</t>
  </si>
  <si>
    <t>Instant Rewards</t>
  </si>
  <si>
    <t>Spend $300 = $100 off next purchase</t>
  </si>
  <si>
    <t>Staples</t>
  </si>
  <si>
    <t>Staples Rewards</t>
  </si>
  <si>
    <t>2% or 5% on everything except postage stamps</t>
  </si>
  <si>
    <t>Starbucks</t>
  </si>
  <si>
    <t>My Starbucks Rewards</t>
  </si>
  <si>
    <t>free product</t>
  </si>
  <si>
    <t>Buy 12 drinks to earn 12 stars  =  free drink</t>
  </si>
  <si>
    <t>Subway</t>
  </si>
  <si>
    <t>SUBWAY Card Rewards Program</t>
  </si>
  <si>
    <t>Spend $1 earn 1 point = various rewards (e.g., 75 pts for footlong subs)</t>
  </si>
  <si>
    <t>SUPERVALU</t>
  </si>
  <si>
    <t>My Cub Rewards</t>
  </si>
  <si>
    <t>Spend $50  = $.05 off per gallon</t>
  </si>
  <si>
    <t>The Home Depot</t>
  </si>
  <si>
    <t>Fuel Rewards</t>
  </si>
  <si>
    <t>Spend $100/$1,000/$2,000/$4,000 earn 100/1,000/2,000/4,000 points = $.10/$1.00/$2.00/$4.00 off per gallon at participating Shell stations</t>
  </si>
  <si>
    <t>TJX</t>
  </si>
  <si>
    <t>Reward The Public</t>
  </si>
  <si>
    <t>Toys "R" Us</t>
  </si>
  <si>
    <t>Rewards"R" Us</t>
  </si>
  <si>
    <t>Spend $125 earn $5 Reward Dollars for future purchases</t>
  </si>
  <si>
    <t>Tractor Supply</t>
  </si>
  <si>
    <t>Neighbor's Club</t>
  </si>
  <si>
    <t>Spend $150 X3 times earn seasonal (quarterly) reward ($5 store credit)</t>
  </si>
  <si>
    <t>True Value</t>
  </si>
  <si>
    <t>TrueValue Rewards</t>
  </si>
  <si>
    <t>Walgreen</t>
  </si>
  <si>
    <t>Balance Rewards</t>
  </si>
  <si>
    <t>500 points on every prescription filled in the pharmacy, good for $5 discount of future purchase</t>
  </si>
  <si>
    <t>Williams-Sonoma</t>
  </si>
  <si>
    <t>Williams-Sonoma Visa??Signature??Card</t>
  </si>
  <si>
    <t>Spend $3,333 earn 10,000 pts = $100 gift card</t>
  </si>
  <si>
    <t>Data Mining: One Hot Encoding</t>
  </si>
  <si>
    <t>Date: 21-Jan-2019 18:10:50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</si>
  <si>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</si>
  <si>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</si>
  <si>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</si>
  <si>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</si>
  <si>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</si>
  <si>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</si>
  <si>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Inputs</t>
  </si>
  <si>
    <t>Data</t>
  </si>
  <si>
    <t>Workbook</t>
  </si>
  <si>
    <t>quiz2_week3_crp_cleandata.xlsx</t>
  </si>
  <si>
    <t>Worksheet</t>
  </si>
  <si>
    <t>crp_cleandata (1).csv</t>
  </si>
  <si>
    <t>Range</t>
  </si>
  <si>
    <t>$A$1:$N$101</t>
  </si>
  <si>
    <t># Records in the input data</t>
  </si>
  <si>
    <t>Variables</t>
  </si>
  <si>
    <t># Selected Variables</t>
  </si>
  <si>
    <t>Selected Variables</t>
  </si>
  <si>
    <t>Transformed Data</t>
  </si>
  <si>
    <t>Record ID</t>
  </si>
  <si>
    <t>IndustryType_Department</t>
  </si>
  <si>
    <t>IndustryType_Discount</t>
  </si>
  <si>
    <t>IndustryType_Grocery</t>
  </si>
  <si>
    <t>IndustryType_Restaurants</t>
  </si>
  <si>
    <t>IndustryType_Specialty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</si>
  <si>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</si>
  <si>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</si>
  <si>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</si>
  <si>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</si>
  <si>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</si>
  <si>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</si>
  <si>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</si>
  <si>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</si>
  <si>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>{"comment":"this RASON template was auto-generated by Analytic Solver Data Mining","datasources":{},"datasets":{},"estimator":{"oneHotEncodingEstimator":{"type":"transformation","algorithm":"oneHotEncoding","parameters":{}}},"actions":{}}</t>
  </si>
  <si>
    <t>Record 9</t>
  </si>
  <si>
    <t>Record 10</t>
  </si>
  <si>
    <t>Record 11</t>
  </si>
  <si>
    <t>Record 12</t>
  </si>
  <si>
    <t>Record 13</t>
  </si>
  <si>
    <t>Record 14</t>
  </si>
  <si>
    <t>Record 15</t>
  </si>
  <si>
    <t>Record 16</t>
  </si>
  <si>
    <t>Record 17</t>
  </si>
  <si>
    <t>Record 18</t>
  </si>
  <si>
    <t>Record 19</t>
  </si>
  <si>
    <t>Record 20</t>
  </si>
  <si>
    <t>Record 21</t>
  </si>
  <si>
    <t>Record 22</t>
  </si>
  <si>
    <t>Record 23</t>
  </si>
  <si>
    <t>Record 24</t>
  </si>
  <si>
    <t>Record 25</t>
  </si>
  <si>
    <t>Record 26</t>
  </si>
  <si>
    <t>Record 27</t>
  </si>
  <si>
    <t>Record 28</t>
  </si>
  <si>
    <t>Record 29</t>
  </si>
  <si>
    <t>Record 30</t>
  </si>
  <si>
    <t>Record 31</t>
  </si>
  <si>
    <t>Record 32</t>
  </si>
  <si>
    <t>Record 33</t>
  </si>
  <si>
    <t>Record 34</t>
  </si>
  <si>
    <t>Record 35</t>
  </si>
  <si>
    <t>Record 36</t>
  </si>
  <si>
    <t>Record 37</t>
  </si>
  <si>
    <t>Record 38</t>
  </si>
  <si>
    <t>Record 39</t>
  </si>
  <si>
    <t>Record 40</t>
  </si>
  <si>
    <t>Record 41</t>
  </si>
  <si>
    <t>Record 42</t>
  </si>
  <si>
    <t>Record 43</t>
  </si>
  <si>
    <t>Record 44</t>
  </si>
  <si>
    <t>Record 45</t>
  </si>
  <si>
    <t>Record 46</t>
  </si>
  <si>
    <t>Record 47</t>
  </si>
  <si>
    <t>Record 48</t>
  </si>
  <si>
    <t>Record 49</t>
  </si>
  <si>
    <t>Record 50</t>
  </si>
  <si>
    <t>Record 51</t>
  </si>
  <si>
    <t>Record 52</t>
  </si>
  <si>
    <t>Record 53</t>
  </si>
  <si>
    <t>Record 54</t>
  </si>
  <si>
    <t>Record 55</t>
  </si>
  <si>
    <t>Record 56</t>
  </si>
  <si>
    <t>Record 57</t>
  </si>
  <si>
    <t>Record 58</t>
  </si>
  <si>
    <t>Record 59</t>
  </si>
  <si>
    <t>Record 60</t>
  </si>
  <si>
    <t>Record 61</t>
  </si>
  <si>
    <t>Record 62</t>
  </si>
  <si>
    <t>Record 63</t>
  </si>
  <si>
    <t>Record 64</t>
  </si>
  <si>
    <t>Record 65</t>
  </si>
  <si>
    <t>Record 66</t>
  </si>
  <si>
    <t>Record 67</t>
  </si>
  <si>
    <t>Record 68</t>
  </si>
  <si>
    <t>Record 69</t>
  </si>
  <si>
    <t>Record 70</t>
  </si>
  <si>
    <t>Record 71</t>
  </si>
  <si>
    <t>Record 72</t>
  </si>
  <si>
    <t>Record 73</t>
  </si>
  <si>
    <t>Record 74</t>
  </si>
  <si>
    <t>Record 75</t>
  </si>
  <si>
    <t>Record 76</t>
  </si>
  <si>
    <t>Record 77</t>
  </si>
  <si>
    <t>Record 78</t>
  </si>
  <si>
    <t>Record 79</t>
  </si>
  <si>
    <t>Record 80</t>
  </si>
  <si>
    <t>Record 81</t>
  </si>
  <si>
    <t>Record 82</t>
  </si>
  <si>
    <t>Record 83</t>
  </si>
  <si>
    <t>Record 84</t>
  </si>
  <si>
    <t>Record 85</t>
  </si>
  <si>
    <t>Record 86</t>
  </si>
  <si>
    <t>Record 87</t>
  </si>
  <si>
    <t>Record 88</t>
  </si>
  <si>
    <t>Record 89</t>
  </si>
  <si>
    <t>Record 90</t>
  </si>
  <si>
    <t>Record 91</t>
  </si>
  <si>
    <t>Record 92</t>
  </si>
  <si>
    <t>Record 93</t>
  </si>
  <si>
    <t>Record 94</t>
  </si>
  <si>
    <t>Record 95</t>
  </si>
  <si>
    <t>Record 96</t>
  </si>
  <si>
    <t>Record 97</t>
  </si>
  <si>
    <t>Record 98</t>
  </si>
  <si>
    <t>Record 99</t>
  </si>
  <si>
    <t>Record 100</t>
  </si>
  <si>
    <t>Data Mining: Logistic Regression - Stored Model</t>
  </si>
  <si>
    <t>Date: 21-Jan-2019 18:15:43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</si>
  <si>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</si>
  <si>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</si>
  <si>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</si>
  <si>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2018 Frontline Systems Inc." description="RegressionModel"&gt;</t>
  </si>
  <si>
    <t>&lt;Application name="XLMinerSDK" version="18.1.1.0"/&gt;</t>
  </si>
  <si>
    <t>&lt;Timestamp&gt;2019-1-21 18:15:43&lt;/Timestamp&gt;</t>
  </si>
  <si>
    <t>&lt;/Header&gt;</t>
  </si>
  <si>
    <t>&lt;DataDictionary numberOfFields="3"&gt;</t>
  </si>
  <si>
    <t>&lt;DataField optype="continuous" dataType="double" name="IndustryType_Discount"/&gt;</t>
  </si>
  <si>
    <t>&lt;DataField optype="continuous" dataType="double" name="IndustryType_Grocery"/&gt;</t>
  </si>
  <si>
    <t>&lt;DataField optype="categorical" dataType="string" name="Reward"&gt;</t>
  </si>
  <si>
    <t>&lt;Value value="0"/&gt;</t>
  </si>
  <si>
    <t>&lt;Value value="1"/&gt;</t>
  </si>
  <si>
    <t>&lt;/DataField&gt;</t>
  </si>
  <si>
    <t>&lt;/DataDictionary&gt;</t>
  </si>
  <si>
    <t>&lt;RegressionModel modelName="RegressionModel" functionName="classification" algorithmName="LogisticRegression"&gt;</t>
  </si>
  <si>
    <t>&lt;MiningSchema&gt;</t>
  </si>
  <si>
    <t>&lt;MiningField name="Reward" usageType="predicted"/&gt;</t>
  </si>
  <si>
    <t>&lt;MiningField name="IndustryType_Discount" usageType="active"/&gt;</t>
  </si>
  <si>
    <t>&lt;MiningField name="IndustryType_Grocery" usageType="active"/&gt;</t>
  </si>
  <si>
    <t>&lt;/MiningSchema&gt;</t>
  </si>
  <si>
    <t>&lt;Output&gt;</t>
  </si>
  <si>
    <t>&lt;OutputField optype="categorical" dataType="string" name="Predicted_Reward" feature="predictedValue"/&gt;</t>
  </si>
  <si>
    <t>&lt;/Output&gt;</t>
  </si>
  <si>
    <t>&lt;Targets&gt;</t>
  </si>
  <si>
    <t>&lt;Target field="Reward" optype="categorical" successClass="1"&gt;</t>
  </si>
  <si>
    <t>&lt;TargetValue value="0" priorProbability="0.45000000000000001"/&gt;</t>
  </si>
  <si>
    <t>&lt;TargetValue value="1" priorProbability="0.55000000000000004"/&gt;</t>
  </si>
  <si>
    <t>&lt;/Target&gt;</t>
  </si>
  <si>
    <t>&lt;/Targets&gt;</t>
  </si>
  <si>
    <t>&lt;LocalTransformations/&gt;</t>
  </si>
  <si>
    <t>&lt;RegressionTable intercept="0.51081118580784779"&gt;</t>
  </si>
  <si>
    <t>&lt;NumericPredictor name="IndustryType_Discount" exponent="1" coefficient="-0.96279006300129411"/&gt;</t>
  </si>
  <si>
    <t>&lt;NumericPredictor name="IndustryType_Grocery" exponent="1" coefficient="-0.73395469009421566"/&gt;</t>
  </si>
  <si>
    <t>&lt;/RegressionTable&gt;</t>
  </si>
  <si>
    <t>&lt;/RegressionModel&gt;</t>
  </si>
  <si>
    <t>&lt;/PMML&gt;</t>
  </si>
  <si>
    <t>Regression Summary</t>
  </si>
  <si>
    <t>Predictor Screening</t>
  </si>
  <si>
    <t>Coefficients</t>
  </si>
  <si>
    <t>Training: Classification Summary</t>
  </si>
  <si>
    <t>Data Mining: Logistic Regression - Prediction of Training Data</t>
  </si>
  <si>
    <t>Confusion Matrix</t>
  </si>
  <si>
    <t>Actual\Predicted</t>
  </si>
  <si>
    <t>0</t>
  </si>
  <si>
    <t>1</t>
  </si>
  <si>
    <t>Error Report</t>
  </si>
  <si>
    <t>Class</t>
  </si>
  <si>
    <t># Cases</t>
  </si>
  <si>
    <t># Errors</t>
  </si>
  <si>
    <t>% Error</t>
  </si>
  <si>
    <t>Overall</t>
  </si>
  <si>
    <t>Metrics</t>
  </si>
  <si>
    <t>Metric</t>
  </si>
  <si>
    <t>Value</t>
  </si>
  <si>
    <t>Accuracy (#correct)</t>
  </si>
  <si>
    <t>Accuracy (%correct)</t>
  </si>
  <si>
    <t>Specificity</t>
  </si>
  <si>
    <t>Sensitivity (Recall)</t>
  </si>
  <si>
    <t>Precision</t>
  </si>
  <si>
    <t>F1 score</t>
  </si>
  <si>
    <t>Success Class</t>
  </si>
  <si>
    <t>Success Probability</t>
  </si>
  <si>
    <t>Data Mining: Logistic Regression</t>
  </si>
  <si>
    <t>Encoding</t>
  </si>
  <si>
    <t>Data Range</t>
  </si>
  <si>
    <t>$C$24:$U$124</t>
  </si>
  <si>
    <t># Records</t>
  </si>
  <si>
    <t># Variables</t>
  </si>
  <si>
    <t>Scale Variables</t>
  </si>
  <si>
    <t>Categorical Variables</t>
  </si>
  <si>
    <t>Output Variable</t>
  </si>
  <si>
    <t>Rescaling: Fitting Parameters</t>
  </si>
  <si>
    <t>Rescale Data?</t>
  </si>
  <si>
    <t>Regression Model: Fitting Parameters</t>
  </si>
  <si>
    <t>Fit Intercept</t>
  </si>
  <si>
    <t>Logistic Regression: Fitting Parameters</t>
  </si>
  <si>
    <t>Maximum Number of Iterations</t>
  </si>
  <si>
    <t>Prior Probability Calculation</t>
  </si>
  <si>
    <t>EMPIRICAL</t>
  </si>
  <si>
    <t>{"comment":"this RASON template was auto-generated by Analytic Solver Data Mining","datasources":{},"datasets":{},"estimator":{"logisticRegressionEstimator":{"type":"classification","algorithm":"logisticRegression","parameters":{"categoricalFeaturesNames":[],"fitIntercept":true,"maxIterations":50,"priorProbMethod":"EMPIRICAL","successClass":"1"}}},"actions":{}}</t>
  </si>
  <si>
    <t>Logistic Regression: Model Parameters</t>
  </si>
  <si>
    <t># Classes</t>
  </si>
  <si>
    <t>Regression Model: Reporting Parameters</t>
  </si>
  <si>
    <t>Variance-Covariance Matrix</t>
  </si>
  <si>
    <t>Multicollinearity Diagnostic</t>
  </si>
  <si>
    <t>Analysis of Coefficients</t>
  </si>
  <si>
    <t>Output Options</t>
  </si>
  <si>
    <t>Summary report of scoring on training data</t>
  </si>
  <si>
    <t># Iterations Used</t>
  </si>
  <si>
    <t>Residual DF</t>
  </si>
  <si>
    <t>Residual Deviance</t>
  </si>
  <si>
    <t>Multiple R2</t>
  </si>
  <si>
    <t>Predictor</t>
  </si>
  <si>
    <t>Criteria</t>
  </si>
  <si>
    <t>Included</t>
  </si>
  <si>
    <t>Intercept</t>
  </si>
  <si>
    <t>Tolerance for entering the model</t>
  </si>
  <si>
    <t>Estimate</t>
  </si>
  <si>
    <t>Data Mining: Standard Partitioner</t>
  </si>
  <si>
    <t>Date: 21-Jan-2019 18:24:26</t>
  </si>
  <si>
    <t>Partitioning Parameters</t>
  </si>
  <si>
    <t>Partitioning type</t>
  </si>
  <si>
    <t>RANDOM</t>
  </si>
  <si>
    <t>Random seed</t>
  </si>
  <si>
    <t>Ratio - Training</t>
  </si>
  <si>
    <t>Ratio - Validation</t>
  </si>
  <si>
    <t>Partition Summary</t>
  </si>
  <si>
    <t>Partition</t>
  </si>
  <si>
    <t>Training</t>
  </si>
  <si>
    <t>Validation</t>
  </si>
  <si>
    <t>{"comment":"this RASON template was auto-generated by Analytic Solver Data Mining","datasources":{},"datasets":{},"transformer":{"partitioner":{"type":"transformation","algorithm":"partitioning","parameters":{"partitionMethod":"RANDOM","ratios":[["Training",0.59999999999999998],["Validation",0.40000000000000002]],"seed":12345}}},"actions":{}}</t>
  </si>
  <si>
    <t>Partitioned Data</t>
  </si>
  <si>
    <t>Record ID2</t>
  </si>
  <si>
    <t>Date: 21-Jan-2019 18:25:46</t>
  </si>
  <si>
    <t>&lt;Timestamp&gt;2019-1-21 18:25:46&lt;/Timestamp&gt;</t>
  </si>
  <si>
    <t>&lt;TargetValue value="0" priorProbability="0.41666666666666669"/&gt;</t>
  </si>
  <si>
    <t>&lt;TargetValue value="1" priorProbability="0.58333333333333337"/&gt;</t>
  </si>
  <si>
    <t>&lt;RegressionTable intercept="0.65670025313311386"&gt;</t>
  </si>
  <si>
    <t>&lt;NumericPredictor name="IndustryType_Discount" exponent="1" coefficient="-0.8390217984307643"/&gt;</t>
  </si>
  <si>
    <t>&lt;NumericPredictor name="IndustryType_Grocery" exponent="1" coefficient="-1.1675114389409615"/&gt;</t>
  </si>
  <si>
    <t>Validation: Classification Summary</t>
  </si>
  <si>
    <t>Data Mining: Logistic Regression - Prediction of Validation Data</t>
  </si>
  <si>
    <t>STDPartition</t>
  </si>
  <si>
    <t>Training data used for building the model</t>
  </si>
  <si>
    <t>$C$37:$U$96</t>
  </si>
  <si>
    <t># Records in the training data</t>
  </si>
  <si>
    <t>Validation data</t>
  </si>
  <si>
    <t>$C$97:$U$136</t>
  </si>
  <si>
    <t># Records in the validation data</t>
  </si>
  <si>
    <t>Summary report of scoring on validation data</t>
  </si>
  <si>
    <t>Date: 21-Jan-2019 18:34:51</t>
  </si>
  <si>
    <t>&lt;Timestamp&gt;2019-1-21 18:34:51&lt;/Timestamp&gt;</t>
  </si>
  <si>
    <t>Date: 21-Jan-2019 18:37:15</t>
  </si>
  <si>
    <t>Date: 21-Jan-2019 18:38:05</t>
  </si>
  <si>
    <t>&lt;Timestamp&gt;2019-1-21 18:38:5&lt;/Timestamp&gt;</t>
  </si>
  <si>
    <t>STDPartition1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</si>
</sst>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6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4169E1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color rgb="FF4169E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quotePrefix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164" fontId="0" fillId="0" borderId="0" xfId="0" applyNumberFormat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5" fillId="0" borderId="2" xfId="1" applyFill="1" applyBorder="1"/>
    <xf numFmtId="0" fontId="0" fillId="0" borderId="4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2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146"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ACDD66-B38B-4A15-A5E2-EAF212FF2E0B}" name="Transformed Data" displayName="Transformed_Data" ref="C24:U124" totalsRowShown="0" dataDxfId="145">
  <autoFilter ref="C24:U124" xr:uid="{FD971914-7B4C-4CCC-9F73-7E0BE914965E}"/>
  <tableColumns count="19">
    <tableColumn id="1" xr3:uid="{F7EA2DB0-EB2B-4903-B5EF-E5682C9A7EB8}" name="Record ID" dataDxfId="144"/>
    <tableColumn id="2" xr3:uid="{14FF812E-7092-424B-B89E-A3588F7BD5D0}" name="Retailer" dataDxfId="143"/>
    <tableColumn id="3" xr3:uid="{D700A6D1-708A-4FF1-BD51-42B6E45A808B}" name="Salerank" dataDxfId="142"/>
    <tableColumn id="4" xr3:uid="{2336E68F-2FD2-44FB-ADB0-2AEA6A2E5CF5}" name="X2013USSales" dataDxfId="141"/>
    <tableColumn id="5" xr3:uid="{C24CC267-F0B0-4403-9384-6C31297397B1}" name="X2013WorldSales" dataDxfId="140"/>
    <tableColumn id="6" xr3:uid="{00852251-A5E0-4960-BE7A-A38910B4449F}" name="ProfitMargin" dataDxfId="139"/>
    <tableColumn id="7" xr3:uid="{7CC4D25A-41FE-4F9D-A00C-21B0C31A9128}" name="NumStores" dataDxfId="138"/>
    <tableColumn id="8" xr3:uid="{5BF83716-6632-4177-8B51-2CE76437FC2D}" name="Industry" dataDxfId="137"/>
    <tableColumn id="9" xr3:uid="{6495FD12-7ACD-46DA-B01B-2B9551E8F5BA}" name="Reward" dataDxfId="136"/>
    <tableColumn id="10" xr3:uid="{D8E52C95-197F-49A6-BE5B-019516897254}" name="ProgramName" dataDxfId="135"/>
    <tableColumn id="11" xr3:uid="{1910956C-9AF4-4E0C-9EB1-29C66C0ACB30}" name="RewardType" dataDxfId="134"/>
    <tableColumn id="12" xr3:uid="{F326FBA3-F836-4ED9-9F93-D5D7CDFE9B44}" name="RewardStructure" dataDxfId="133"/>
    <tableColumn id="13" xr3:uid="{8563ADD5-0F3C-49B5-87DC-E1EB399C750C}" name="RewardSize" dataDxfId="132"/>
    <tableColumn id="14" xr3:uid="{D3399067-5A88-495C-934F-7DA11CC8A426}" name="ExpirationMonth" dataDxfId="131"/>
    <tableColumn id="15" xr3:uid="{DADF1B79-3DFE-4634-8887-CA2516603177}" name="IndustryType_Department" dataDxfId="130"/>
    <tableColumn id="16" xr3:uid="{D5143683-0029-4B7B-9A13-5E3B9AA49128}" name="IndustryType_Discount" dataDxfId="129"/>
    <tableColumn id="17" xr3:uid="{76B3BB1F-05C5-45DA-BE22-93E9D0394E8F}" name="IndustryType_Grocery" dataDxfId="128"/>
    <tableColumn id="18" xr3:uid="{B0E67915-AA57-432C-BC16-438DE33D79B8}" name="IndustryType_Restaurants" dataDxfId="127"/>
    <tableColumn id="19" xr3:uid="{51C20618-2C25-48F0-AAE0-616BBABAE8A1}" name="IndustryType_Specialty" dataDxfId="126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4BF29602-AF87-497B-99AF-520A9463D979}" name="Partition Summary" displayName="Partition_Summary_1" ref="C30:D32" totalsRowShown="0">
  <autoFilter ref="C30:D32" xr:uid="{3694B5BE-6E2B-4DC6-9AC7-ACFDA97FE645}"/>
  <tableColumns count="2">
    <tableColumn id="1" xr3:uid="{B8AB9DAE-0698-41AC-8EAE-16380EF0FE65}" name="Partition" dataDxfId="125"/>
    <tableColumn id="2" xr3:uid="{24D509F3-8916-4AF3-BFA3-D522771880DF}" name="# Records" dataDxfId="124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86D98CA8-3120-44D5-89FF-8FDE4EB215D0}" name="Partitioned Data" displayName="Partitioned_Data_1" ref="C36:U136" totalsRowShown="0" dataDxfId="123">
  <autoFilter ref="C36:U136" xr:uid="{53E18AA5-87A9-48B8-8B71-68D184474D21}"/>
  <tableColumns count="19">
    <tableColumn id="1" xr3:uid="{ABE032F1-0C51-4605-866E-32B97E44E5C1}" name="Record ID" dataDxfId="122"/>
    <tableColumn id="2" xr3:uid="{0FEB9280-FF7B-49C2-A54B-2D4D1A264BB8}" name="Record ID2" dataDxfId="121"/>
    <tableColumn id="3" xr3:uid="{2E21FDF4-ECA2-42D1-B298-9709501E871E}" name="Retailer" dataDxfId="120"/>
    <tableColumn id="4" xr3:uid="{3C8C7606-71CE-4022-92BE-A0A9D3285618}" name="Salerank" dataDxfId="119"/>
    <tableColumn id="5" xr3:uid="{F0EF8BF9-B00C-4143-9C8A-8847FC6A4D98}" name="X2013USSales" dataDxfId="118"/>
    <tableColumn id="6" xr3:uid="{3DA06B64-EF3A-4ED7-A5AC-28F4DD8C4C2D}" name="X2013WorldSales" dataDxfId="117"/>
    <tableColumn id="7" xr3:uid="{B5874417-0658-4BA3-B8DB-9025130564D2}" name="ProfitMargin" dataDxfId="116"/>
    <tableColumn id="8" xr3:uid="{701EFBA0-6B1A-42CA-922D-DC55C1A77DDE}" name="NumStores" dataDxfId="115"/>
    <tableColumn id="9" xr3:uid="{FCE0EAD5-CAC6-40E6-B692-61E788F08039}" name="Industry" dataDxfId="114"/>
    <tableColumn id="10" xr3:uid="{E2BDF3D5-2CC3-4438-9B46-4B9B71B85FB0}" name="Reward" dataDxfId="113"/>
    <tableColumn id="11" xr3:uid="{9926C74B-9F33-4E14-8707-8DD5201DAA4E}" name="ProgramName" dataDxfId="112"/>
    <tableColumn id="12" xr3:uid="{2FF06C5A-9F69-4AC6-B2C6-5E2B6D1F7C3D}" name="RewardStructure" dataDxfId="111"/>
    <tableColumn id="13" xr3:uid="{C5839676-39C0-46AD-82F2-595C80CA502E}" name="RewardSize" dataDxfId="110"/>
    <tableColumn id="14" xr3:uid="{F0F29F33-1D93-43AF-93E7-ABEE7A801DE5}" name="ExpirationMonth" dataDxfId="109"/>
    <tableColumn id="15" xr3:uid="{630244E0-87D2-4FA5-8B81-253EB1CE4E73}" name="IndustryType_Department" dataDxfId="108"/>
    <tableColumn id="16" xr3:uid="{87BAAE72-7C7A-491F-AB22-B203A041092A}" name="IndustryType_Discount" dataDxfId="107"/>
    <tableColumn id="17" xr3:uid="{D84E4BA1-0413-46D5-9D17-425A83EDABD7}" name="IndustryType_Grocery" dataDxfId="106"/>
    <tableColumn id="18" xr3:uid="{D59614C0-AF2C-4B25-8800-CFCA7DE20D51}" name="IndustryType_Restaurants" dataDxfId="105"/>
    <tableColumn id="19" xr3:uid="{BCB01396-B8E1-483E-ADCD-C255FBFDAE52}" name="IndustryType_Specialty" dataDxfId="104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8D555765-3589-4CE7-8040-2D82AD3F636D}" name="Regression Summary" displayName="Regression_Summary_3" ref="C53:D57" totalsRowShown="0">
  <autoFilter ref="C53:D57" xr:uid="{BA593CA2-F2A7-469A-AB47-D565CF71F603}"/>
  <tableColumns count="2">
    <tableColumn id="1" xr3:uid="{52452EEB-5BA2-4BF7-85FF-4A26A1720F47}" name="Metric" dataDxfId="103"/>
    <tableColumn id="2" xr3:uid="{0147BAEC-5980-4A42-93BF-AC2889DFE86D}" name="Value" dataDxfId="102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71AE554E-6224-4D41-B7B4-00E6629A50CD}" name="Predictor Screening" displayName="Predictor_Screening_3" ref="C61:E64" totalsRowShown="0">
  <autoFilter ref="C61:E64" xr:uid="{C28CCE0B-A8A2-476F-BEB5-35A287184E35}"/>
  <tableColumns count="3">
    <tableColumn id="1" xr3:uid="{6B2294AE-7A66-4A75-A528-7B5FEDDFF983}" name="Predictor" dataDxfId="101"/>
    <tableColumn id="2" xr3:uid="{A123FC43-7F3E-4C20-80A6-E5EA0FDB10B5}" name="Criteria" dataDxfId="100"/>
    <tableColumn id="3" xr3:uid="{A3744DC4-229A-49E8-AE11-6B0C65029071}" name="Included" dataDxfId="99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DEF86BA8-63D1-4CFB-8A68-C670D967FD23}" name="Data Frame" displayName="Data_Frame_3" ref="C67:D67" headerRowCount="0" totalsRowShown="0">
  <tableColumns count="2">
    <tableColumn id="1" xr3:uid="{2458495B-91BB-4A99-AF67-89DA29B81535}" name="Row ID" headerRowDxfId="98" dataDxfId="97"/>
    <tableColumn id="2" xr3:uid="{948C75A7-8FF1-4BC5-8C96-557037ECA461}" name="Feature 1" dataDxfId="96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402B0044-177B-495C-89F3-F607BAEEF6F5}" name="Coefficients" displayName="Coefficients_3" ref="C71:D74" totalsRowShown="0">
  <autoFilter ref="C71:D74" xr:uid="{FEB3F0ED-9A1C-4D92-B509-85FB8B086066}"/>
  <tableColumns count="2">
    <tableColumn id="1" xr3:uid="{29021313-1C1B-45EA-9198-A46E722901D3}" name="Predictor" dataDxfId="95"/>
    <tableColumn id="2" xr3:uid="{CAA56CF8-5FF5-433E-992D-F2E0A79885D3}" name="Estimate" dataDxfId="94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4E590812-5FDD-4FAC-8AE4-528E45AD2EC5}" name="Confusion Matrix" displayName="_Confusion_Matrix_3" ref="C13:E15" totalsRowShown="0" tableBorderDxfId="93">
  <autoFilter ref="C13:E15" xr:uid="{F108B757-2423-4873-A76B-CD4B04BDCD43}"/>
  <tableColumns count="3">
    <tableColumn id="1" xr3:uid="{7B04EEB2-0D5B-407C-B5C7-08BE3EBA4E3F}" name="Actual\Predicted" dataDxfId="92"/>
    <tableColumn id="2" xr3:uid="{C7949D89-F97A-408B-93F6-79AE2CF4CB46}" name="0" dataDxfId="91"/>
    <tableColumn id="3" xr3:uid="{66448FD6-EC27-44A4-BF27-96FE7353A7A2}" name="1" dataDxfId="90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5721FE56-9D8B-4ADC-9BA2-43849767483E}" name="Error Report" displayName="Error_Report_5" ref="C18:F21" totalsRowShown="0" tableBorderDxfId="89">
  <autoFilter ref="C18:F21" xr:uid="{11427815-4AF6-4A3B-B644-4897DB602265}"/>
  <tableColumns count="4">
    <tableColumn id="1" xr3:uid="{4BEB7F5C-9CD7-4673-BBD4-1B708D7BAE58}" name="Class" dataDxfId="88"/>
    <tableColumn id="2" xr3:uid="{0C45BF72-F698-4B64-ACA0-F99B6C2D7777}" name="# Cases"/>
    <tableColumn id="3" xr3:uid="{6496E17B-4CC3-42FE-B22B-3223F28E9941}" name="# Errors"/>
    <tableColumn id="4" xr3:uid="{1F7D2B4E-ED58-490C-9BBF-A375C35938D2}" name="% Error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9E69ACF8-A71A-4E9A-8745-A64CD7E44013}" name="Training: Classification Summary" displayName="Training__Classification_Summary_3" ref="C24:D32" totalsRowShown="0" tableBorderDxfId="87">
  <autoFilter ref="C24:D32" xr:uid="{7A1CCD49-0D72-49D1-98AF-52CFAE7CF2BD}"/>
  <tableColumns count="2">
    <tableColumn id="1" xr3:uid="{9A7B2287-7067-42FB-A16D-BEBCD921EC60}" name="Metric"/>
    <tableColumn id="2" xr3:uid="{14EDDF34-0CEA-471A-9711-5E8DA83C468F}" name="Value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2ADF945E-CC75-40C2-A1B1-9B48D97AEA54}" name="Confusion Matrix" displayName="_Confusion_Matrix_2" ref="C13:E15" totalsRowShown="0" tableBorderDxfId="86">
  <autoFilter ref="C13:E15" xr:uid="{02C41E01-B052-4314-812B-C70C4A0DD026}"/>
  <tableColumns count="3">
    <tableColumn id="1" xr3:uid="{EDBD9B47-E12C-4770-9E2E-96F96861CCC4}" name="Actual\Predicted" dataDxfId="85"/>
    <tableColumn id="2" xr3:uid="{49A38364-0C05-42EB-9173-8914FDA4D8B6}" name="0" dataDxfId="84"/>
    <tableColumn id="3" xr3:uid="{2485BF5B-4CED-4ACB-A6AA-8CEB846C52A2}" name="1" dataDxfId="83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164DA56A-7147-4BC4-9C35-6E406B59CBE0}" name="Error Report" displayName="Error_Report_4" ref="C18:F21" totalsRowShown="0" tableBorderDxfId="82">
  <autoFilter ref="C18:F21" xr:uid="{AD94B49C-DFED-428E-B13A-210EFE52ED17}"/>
  <tableColumns count="4">
    <tableColumn id="1" xr3:uid="{26FECBA6-727A-4486-9412-8D5F6AE549BD}" name="Class" dataDxfId="81"/>
    <tableColumn id="2" xr3:uid="{969F5000-B6C3-4E7C-9C39-F5D531B5571E}" name="# Cases"/>
    <tableColumn id="3" xr3:uid="{874BBB46-F55B-439B-925B-4C023532F910}" name="# Errors"/>
    <tableColumn id="4" xr3:uid="{A0E33012-120E-4442-9BA2-96979DCC77B3}" name="% Error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443738F-D1AE-48C8-BF2B-A61C7E49E0F3}" name="Validation: Classification Summary" displayName="Validation__Classification_Summary_1" ref="C24:D32" totalsRowShown="0" tableBorderDxfId="80">
  <autoFilter ref="C24:D32" xr:uid="{D5778786-F7FE-491D-8BDE-7B7D4AAE34EC}"/>
  <tableColumns count="2">
    <tableColumn id="1" xr3:uid="{3CA4A6F3-F8A5-4F08-BB4A-D534E302B225}" name="Metric"/>
    <tableColumn id="2" xr3:uid="{91B5F189-DE2E-4328-89F2-B7CE52E4CB6C}" name="Value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3F88E9F-6188-4655-8260-3E9B9A2A32E2}" name="Regression Summary" displayName="Regression_Summary_2" ref="C50:D54" totalsRowShown="0">
  <autoFilter ref="C50:D54" xr:uid="{7A02722D-35CF-4164-B99E-314E1F0340D5}"/>
  <tableColumns count="2">
    <tableColumn id="1" xr3:uid="{5FB478DA-F43D-4F44-97B0-D94AD0D30E8A}" name="Metric" dataDxfId="79"/>
    <tableColumn id="2" xr3:uid="{2675D59D-C895-4B43-A5BD-D7A38D63D7BE}" name="Value" dataDxfId="78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80C5E24E-C3B5-4AE3-8E2A-4EC55029C64E}" name="Predictor Screening" displayName="Predictor_Screening_2" ref="C58:E61" totalsRowShown="0">
  <autoFilter ref="C58:E61" xr:uid="{724F7B9A-C3CA-47B7-9D60-14675C31C2C6}"/>
  <tableColumns count="3">
    <tableColumn id="1" xr3:uid="{048AFC65-1C06-4E38-A235-24E6D400808F}" name="Predictor" dataDxfId="77"/>
    <tableColumn id="2" xr3:uid="{1C043E29-0967-463E-AD25-08E04E62CA0C}" name="Criteria" dataDxfId="76"/>
    <tableColumn id="3" xr3:uid="{2E8336AC-0B73-42E8-82F4-0672ABEC5566}" name="Included" dataDxfId="75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78C971A3-85F8-4C92-A8AB-D7C359596253}" name="Data Frame" displayName="Data_Frame_2" ref="C64:D64" headerRowCount="0" totalsRowShown="0">
  <tableColumns count="2">
    <tableColumn id="1" xr3:uid="{30219DF8-51CA-40BA-BB7D-6741CFED1193}" name="Row ID" headerRowDxfId="74" dataDxfId="73"/>
    <tableColumn id="2" xr3:uid="{F50DAA39-A63D-4A88-8A43-0AA89CA1E37B}" name="Feature 1" dataDxfId="72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CCAE4618-5A16-40BF-AFF3-6BD128F86E5E}" name="Coefficients" displayName="Coefficients_2" ref="C68:D71" totalsRowShown="0">
  <autoFilter ref="C68:D71" xr:uid="{7EAC3C21-C582-478E-B1B9-7ACDF90D3F5D}"/>
  <tableColumns count="2">
    <tableColumn id="1" xr3:uid="{0DC6EF84-CF74-4DDC-A8E1-8B2AF2876EB9}" name="Predictor" dataDxfId="71"/>
    <tableColumn id="2" xr3:uid="{E1659F8B-CEB1-4AE3-935B-5430C772A7D4}" name="Estimate" dataDxfId="70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4340C48-5589-4892-8583-DF521ACF8A66}" name="Confusion Matrix" displayName="_Confusion_Matrix_1" ref="C13:E15" totalsRowShown="0" tableBorderDxfId="69">
  <autoFilter ref="C13:E15" xr:uid="{C57C37D6-2087-429C-8513-113DA3A190E3}"/>
  <tableColumns count="3">
    <tableColumn id="1" xr3:uid="{77672ECF-D413-4848-8100-8B421D03EADD}" name="Actual\Predicted" dataDxfId="68"/>
    <tableColumn id="2" xr3:uid="{2F69366D-E6B6-4156-B480-36B8328DC64E}" name="0" dataDxfId="67"/>
    <tableColumn id="3" xr3:uid="{8CC3F7E7-69CF-469A-BABC-286E94FDA7CD}" name="1" dataDxfId="66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537AB30-BF8A-4EF5-962E-5A76C8368C62}" name="Error Report" displayName="Error_Report_3" ref="C18:F21" totalsRowShown="0" tableBorderDxfId="65">
  <autoFilter ref="C18:F21" xr:uid="{56C9BF74-BE8A-447E-96EB-6E8F59209807}"/>
  <tableColumns count="4">
    <tableColumn id="1" xr3:uid="{F0D093F0-D492-4F39-870B-43EA37C385E6}" name="Class" dataDxfId="64"/>
    <tableColumn id="2" xr3:uid="{FC31D2B7-6B71-470E-B7EA-54764E3E5F10}" name="# Cases"/>
    <tableColumn id="3" xr3:uid="{0F4990C5-C5F4-4388-8404-BB39992CAB6F}" name="# Errors"/>
    <tableColumn id="4" xr3:uid="{10EA1C8F-CF06-434E-8B7F-2948308F3E35}" name="% Error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02E614C-5CB0-450C-953E-06F9B5CBBD28}" name="Training: Classification Summary" displayName="Training__Classification_Summary_2" ref="C24:D32" totalsRowShown="0" tableBorderDxfId="63">
  <autoFilter ref="C24:D32" xr:uid="{1F99295E-9013-4B52-A380-2980CB8AE336}"/>
  <tableColumns count="2">
    <tableColumn id="1" xr3:uid="{9DFB9DC6-B4BC-49CC-BE2B-F5BB3AC489FC}" name="Metric"/>
    <tableColumn id="2" xr3:uid="{E043234B-7A27-465C-9B80-21651902BE0F}" name="Value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D8F3530-50B3-422B-B638-8623C009AB36}" name="Partition Summary" displayName="Partition_Summary" ref="C30:D32" totalsRowShown="0">
  <autoFilter ref="C30:D32" xr:uid="{27D98AE8-A152-4239-95C0-AE57C0A26512}"/>
  <tableColumns count="2">
    <tableColumn id="1" xr3:uid="{DB4C8CF2-3C9B-474F-8FA6-9077EE0BA45B}" name="Partition" dataDxfId="62"/>
    <tableColumn id="2" xr3:uid="{8613DBB2-10D9-4B91-B991-9EA6EB9BE442}" name="# Records" dataDxfId="61"/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D2CD9E6-FB0B-44C8-A2BB-7572057E06F7}" name="Partitioned Data" displayName="Partitioned_Data" ref="C36:U136" totalsRowShown="0" dataDxfId="60">
  <autoFilter ref="C36:U136" xr:uid="{79C411F0-DF96-46F6-81CE-54692B3B53DC}"/>
  <tableColumns count="19">
    <tableColumn id="1" xr3:uid="{6D161406-CC56-4D50-9DBE-A4C9BFBC00EF}" name="Record ID" dataDxfId="59"/>
    <tableColumn id="2" xr3:uid="{EAEDF2C0-290F-4407-9C54-252996280FB1}" name="Record ID2" dataDxfId="58"/>
    <tableColumn id="3" xr3:uid="{DC53568A-537B-4EFE-A658-FF67992610BB}" name="Retailer" dataDxfId="57"/>
    <tableColumn id="4" xr3:uid="{F2FD5E3A-9CE0-4AD7-A175-EF2165BD7179}" name="Salerank" dataDxfId="56"/>
    <tableColumn id="5" xr3:uid="{C4E8201C-C15B-4497-A162-E1F926953B48}" name="X2013USSales" dataDxfId="55"/>
    <tableColumn id="6" xr3:uid="{AA42E41C-088A-415D-8FA7-33D54388F313}" name="X2013WorldSales" dataDxfId="54"/>
    <tableColumn id="7" xr3:uid="{D6A120B0-9D97-425D-B07F-930C78CACE3F}" name="ProfitMargin" dataDxfId="53"/>
    <tableColumn id="8" xr3:uid="{69014F03-D865-481C-A7A6-125AAA2F617E}" name="NumStores" dataDxfId="52"/>
    <tableColumn id="9" xr3:uid="{37B80335-9BEF-47A6-96B9-E096D7E6814F}" name="Industry" dataDxfId="51"/>
    <tableColumn id="10" xr3:uid="{6F0D877B-8A2F-447A-B5F7-FEEFAF36877C}" name="Reward" dataDxfId="50"/>
    <tableColumn id="11" xr3:uid="{D418536A-6A28-4065-8F0E-398EB7DEE87C}" name="ProgramName" dataDxfId="49"/>
    <tableColumn id="12" xr3:uid="{48358CE6-2643-4E18-8DFE-BB3A9CA82E77}" name="RewardStructure" dataDxfId="48"/>
    <tableColumn id="13" xr3:uid="{565976F9-7686-4E58-A9D1-D3755A46E15B}" name="RewardSize" dataDxfId="47"/>
    <tableColumn id="14" xr3:uid="{D8EF2C94-AD5D-402D-A06B-24FAA0356E30}" name="ExpirationMonth" dataDxfId="46"/>
    <tableColumn id="15" xr3:uid="{27BEBF14-FE65-45D2-BF39-4F1221AADCA6}" name="IndustryType_Department" dataDxfId="45"/>
    <tableColumn id="16" xr3:uid="{A15B02DB-E6C2-4765-AB3A-EBEA07D004D6}" name="IndustryType_Discount" dataDxfId="44"/>
    <tableColumn id="17" xr3:uid="{22594657-C49D-4DB5-BFDF-5929D8D78001}" name="IndustryType_Grocery" dataDxfId="43"/>
    <tableColumn id="18" xr3:uid="{C20D5466-CF32-4974-A93B-F1284D6DA25C}" name="IndustryType_Restaurants" dataDxfId="42"/>
    <tableColumn id="19" xr3:uid="{1C9598AA-D506-4624-92CD-1B58B2DC97DF}" name="IndustryType_Specialty" dataDxfId="41"/>
  </tableColumns>
  <tableStyleInfo name="TableStyleMedium9" showFirstColumn="1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667480A-D789-46CB-9CD4-E66A54A19150}" name="Regression Summary" displayName="Regression_Summary_1" ref="C53:D57" totalsRowShown="0">
  <autoFilter ref="C53:D57" xr:uid="{4C7153E2-9950-4C91-8F09-EBE5D0836527}"/>
  <tableColumns count="2">
    <tableColumn id="1" xr3:uid="{1F16581B-7F95-41CE-9145-845534CA57C1}" name="Metric" dataDxfId="40"/>
    <tableColumn id="2" xr3:uid="{1F0D25D6-4A68-4EC0-946C-62B2A69F91CC}" name="Value" dataDxfId="39"/>
  </tableColumns>
  <tableStyleInfo name="TableStyleMedium9" showFirstColumn="1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B572005-16F7-4B84-83B0-DD486498766F}" name="Predictor Screening" displayName="Predictor_Screening_1" ref="C61:E64" totalsRowShown="0">
  <autoFilter ref="C61:E64" xr:uid="{4A3F47FF-EFA7-44B7-BCD2-D6D8D153124B}"/>
  <tableColumns count="3">
    <tableColumn id="1" xr3:uid="{DB4EBA0E-1F76-456A-A5FF-F802562FBA1B}" name="Predictor" dataDxfId="38"/>
    <tableColumn id="2" xr3:uid="{43C24680-D459-423C-A0C8-E57C4E55F860}" name="Criteria" dataDxfId="37"/>
    <tableColumn id="3" xr3:uid="{2EB21C23-CEC0-4001-877E-5139EDAE099B}" name="Included" dataDxfId="36"/>
  </tableColumns>
  <tableStyleInfo name="TableStyleMedium9" showFirstColumn="1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5725AB8-50BE-4C55-96C9-1F6EA07D9751}" name="Data Frame" displayName="Data_Frame_1" ref="C67:D67" headerRowCount="0" totalsRowShown="0">
  <tableColumns count="2">
    <tableColumn id="1" xr3:uid="{712F8DDD-C5DA-4ED9-AE9D-A545E0B8DAC1}" name="Row ID" headerRowDxfId="35" dataDxfId="34"/>
    <tableColumn id="2" xr3:uid="{62BAFA0B-A658-4103-B186-C55D2A1C0607}" name="Feature 1" dataDxfId="33"/>
  </tableColumns>
  <tableStyleInfo name="TableStyleMedium9" showFirstColumn="1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4EFA1C3-7B68-4D5B-A7DA-6B2A4D9BF867}" name="Coefficients" displayName="Coefficients_1" ref="C71:D74" totalsRowShown="0">
  <autoFilter ref="C71:D74" xr:uid="{44B7398A-F0BD-4315-8919-E66DF6B3E372}"/>
  <tableColumns count="2">
    <tableColumn id="1" xr3:uid="{D5F68CEE-F851-49F7-A64E-E7E2A5A5F016}" name="Predictor" dataDxfId="32"/>
    <tableColumn id="2" xr3:uid="{528A7B53-681C-4D6B-8735-1CF7B591483C}" name="Estimate" dataDxfId="31"/>
  </tableColumns>
  <tableStyleInfo name="TableStyleMedium9" showFirstColumn="1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884E08F-162C-4962-9BF2-A1FC5857D73E}" name="Confusion Matrix" displayName="_Confusion_Matrix" ref="C13:E15" totalsRowShown="0" tableBorderDxfId="30">
  <autoFilter ref="C13:E15" xr:uid="{7AD0F147-1F82-4778-AB64-AAA123D0AE22}"/>
  <tableColumns count="3">
    <tableColumn id="1" xr3:uid="{1B380A69-151E-4CE7-B3EA-B0173AEF7829}" name="Actual\Predicted" dataDxfId="29"/>
    <tableColumn id="2" xr3:uid="{5FE8DBE8-4461-4FBB-8915-0A1547E288BA}" name="0" dataDxfId="28"/>
    <tableColumn id="3" xr3:uid="{D2A93B5D-2237-486D-A873-ED5BF9C77981}" name="1" dataDxfId="27"/>
  </tableColumns>
  <tableStyleInfo name="TableStyleMedium9" showFirstColumn="1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EF7DA01-D4AD-4426-8419-13500714D305}" name="Error Report" displayName="Error_Report_2" ref="C18:F21" totalsRowShown="0" tableBorderDxfId="26">
  <autoFilter ref="C18:F21" xr:uid="{BFE33B76-641F-4F6A-9E16-978FAB39F288}"/>
  <tableColumns count="4">
    <tableColumn id="1" xr3:uid="{2651E0B6-A9EF-452F-9E47-0ED0FDB4293E}" name="Class" dataDxfId="25"/>
    <tableColumn id="2" xr3:uid="{BE0C414A-8DF4-4C33-8F3D-C9F8F6E88124}" name="# Cases"/>
    <tableColumn id="3" xr3:uid="{56FA86C9-2FEC-476C-8E5F-B01F7756F6F3}" name="# Errors"/>
    <tableColumn id="4" xr3:uid="{04695939-7817-4089-A8D0-1C1F9D6C6A82}" name="% Error"/>
  </tableColumns>
  <tableStyleInfo name="TableStyleMedium9" showFirstColumn="1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6CDEEA2-BDA9-4986-B8B5-CEBDE6831632}" name="Training: Classification Summary" displayName="Training__Classification_Summary_1" ref="C24:D32" totalsRowShown="0" tableBorderDxfId="24">
  <autoFilter ref="C24:D32" xr:uid="{5FF11981-72C0-46C1-9F3B-12F9B8D316EE}"/>
  <tableColumns count="2">
    <tableColumn id="1" xr3:uid="{8D49C522-FE76-4A57-BCA0-35C80B70BAD2}" name="Metric"/>
    <tableColumn id="2" xr3:uid="{34900F63-81FE-4B39-B28A-9C0BA07A72FE}" name="Value"/>
  </tableColumns>
  <tableStyleInfo name="TableStyleMedium9" showFirstColumn="1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678FD04-F861-408D-9E09-4AC12835FED5}" name="Confusion Matrix" displayName="Confusion_Matrix_" ref="C13:E15" totalsRowShown="0" tableBorderDxfId="23">
  <autoFilter ref="C13:E15" xr:uid="{C040B160-C64D-47EE-BC0A-E98518D992C8}"/>
  <tableColumns count="3">
    <tableColumn id="1" xr3:uid="{880E6C2A-BECF-49A9-9F45-A3220561861F}" name="Actual\Predicted" dataDxfId="22"/>
    <tableColumn id="2" xr3:uid="{68B2628F-AA26-4210-AAF4-F737B57D83BF}" name="0" dataDxfId="21"/>
    <tableColumn id="3" xr3:uid="{32E3D510-F259-4CCC-A11C-4B9988954BF4}" name="1" dataDxfId="20"/>
  </tableColumns>
  <tableStyleInfo name="TableStyleMedium9" showFirstColumn="1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8182D5C-4262-4F78-B466-6639CDBBB85A}" name="Error Report" displayName="Error_Report_1" ref="C18:F21" totalsRowShown="0" tableBorderDxfId="19">
  <autoFilter ref="C18:F21" xr:uid="{F0A90F23-40B7-48F6-910F-A23612FB3840}"/>
  <tableColumns count="4">
    <tableColumn id="1" xr3:uid="{D597B68D-D9AD-47B7-9D4A-1B04358B7397}" name="Class" dataDxfId="18"/>
    <tableColumn id="2" xr3:uid="{85594BD7-67BC-4987-AC8F-2340E3B902ED}" name="# Cases"/>
    <tableColumn id="3" xr3:uid="{729AC184-D777-4F9D-BA86-C21E715467C7}" name="# Errors"/>
    <tableColumn id="4" xr3:uid="{F9B96232-3072-4DB2-BB00-9070949A3B00}" name="% Error"/>
  </tableColumns>
  <tableStyleInfo name="TableStyleMedium9" showFirstColumn="1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FAAF376-EB95-4BE1-B4EF-C1D6DEAA4736}" name="Validation: Classification Summary" displayName="Validation__Classification_Summary" ref="C24:D32" totalsRowShown="0" tableBorderDxfId="17">
  <autoFilter ref="C24:D32" xr:uid="{55E1E9C2-0981-4CA8-8DE0-E8AAC0AD3428}"/>
  <tableColumns count="2">
    <tableColumn id="1" xr3:uid="{1EFF91D7-F66B-49B9-B840-F5E60C3B5266}" name="Metric"/>
    <tableColumn id="2" xr3:uid="{0FC4EAFE-D4A3-4010-86B0-0FE50904957E}" name="Value"/>
  </tableColumns>
  <tableStyleInfo name="TableStyleMedium9" showFirstColumn="1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9745AE-82B7-4059-98D3-F7A3C6520100}" name="Regression Summary" displayName="Regression_Summary" ref="C50:D54" totalsRowShown="0">
  <autoFilter ref="C50:D54" xr:uid="{46ABE587-BF08-4A2F-B897-8426E9128425}"/>
  <tableColumns count="2">
    <tableColumn id="1" xr3:uid="{0FB6D4C1-0756-4DA1-B1AF-AA24373A8502}" name="Metric" dataDxfId="16"/>
    <tableColumn id="2" xr3:uid="{E8087C75-AB8F-41DB-9EA0-9E8CDA9D5948}" name="Value" dataDxfId="15"/>
  </tableColumns>
  <tableStyleInfo name="TableStyleMedium9" showFirstColumn="1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21B066C-88F7-4215-B928-32480012ECC6}" name="Predictor Screening" displayName="Predictor_Screening" ref="C58:E61" totalsRowShown="0">
  <autoFilter ref="C58:E61" xr:uid="{BB8D96EC-EBB3-495A-B14D-F56EC891BE38}"/>
  <tableColumns count="3">
    <tableColumn id="1" xr3:uid="{D4614F0A-E82B-4D73-8A76-C5626F831BD2}" name="Predictor" dataDxfId="14"/>
    <tableColumn id="2" xr3:uid="{002512BD-AF83-4883-8E73-2D42B5A87557}" name="Criteria" dataDxfId="13"/>
    <tableColumn id="3" xr3:uid="{2D54963D-EAF1-4E5F-B2B3-6DE3D45A8340}" name="Included" dataDxfId="12"/>
  </tableColumns>
  <tableStyleInfo name="TableStyleMedium9" showFirstColumn="1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2952C30-6A98-4B8B-95E7-E008E95F30AB}" name="Data Frame" displayName="Data_Frame" ref="C64:D64" headerRowCount="0" totalsRowShown="0">
  <tableColumns count="2">
    <tableColumn id="1" xr3:uid="{480FDB31-B562-41F1-AECF-817F7E90354F}" name="Row ID" headerRowDxfId="11" dataDxfId="10"/>
    <tableColumn id="2" xr3:uid="{4C17CB2E-675D-49E6-89AB-E37A5C53616C}" name="Feature 1" dataDxfId="9"/>
  </tableColumns>
  <tableStyleInfo name="TableStyleMedium9" showFirstColumn="1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036C342-8D85-458F-BD45-0AA4AF1CE26F}" name="Coefficients" displayName="Coefficients" ref="C68:D71" totalsRowShown="0">
  <autoFilter ref="C68:D71" xr:uid="{77CBB471-7B64-43E5-AC82-E8D28A1CDEAA}"/>
  <tableColumns count="2">
    <tableColumn id="1" xr3:uid="{9A29A2A0-CC96-4746-9ACA-82EE4C6EE1DD}" name="Predictor" dataDxfId="8"/>
    <tableColumn id="2" xr3:uid="{86F33383-9409-40AC-906C-1CF08CFDA207}" name="Estimate" dataDxfId="7"/>
  </tableColumns>
  <tableStyleInfo name="TableStyleMedium9" showFirstColumn="1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0F06AD-F8E8-434E-8751-95033D5424AB}" name="Confusion Matrix" displayName="Confusion_Matrix" ref="C13:E15" totalsRowShown="0" tableBorderDxfId="6">
  <autoFilter ref="C13:E15" xr:uid="{AE1C3097-70BD-46B7-89F6-E94A0FA50944}"/>
  <tableColumns count="3">
    <tableColumn id="1" xr3:uid="{6D25EE9D-FB67-4A05-98E3-4BE60C16EDF8}" name="Actual\Predicted" dataDxfId="5"/>
    <tableColumn id="2" xr3:uid="{0F1F01AC-C026-43CE-8109-387F6F652E6B}" name="0" dataDxfId="4"/>
    <tableColumn id="3" xr3:uid="{62CFE9A5-ED90-447B-91B4-040787EBE183}" name="1" dataDxfId="3"/>
  </tableColumns>
  <tableStyleInfo name="TableStyleMedium9" showFirstColumn="1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A06D29-EB97-46CB-AAF0-A25AB7867982}" name="Error Report" displayName="Error_Report" ref="C18:F21" totalsRowShown="0" tableBorderDxfId="2">
  <autoFilter ref="C18:F21" xr:uid="{EF0037F6-3ED2-42A5-915A-D1B824CA0A60}"/>
  <tableColumns count="4">
    <tableColumn id="1" xr3:uid="{33F335EC-C33A-4E64-8838-FDE3ABADC77A}" name="Class" dataDxfId="1"/>
    <tableColumn id="2" xr3:uid="{81386FA9-FFC3-43C6-A240-BD24C1C0BF60}" name="# Cases"/>
    <tableColumn id="3" xr3:uid="{A2704EFD-213C-4DF8-87BE-1F5A7E9998DD}" name="# Errors"/>
    <tableColumn id="4" xr3:uid="{B9CFF75F-F81C-4C42-972B-732D4D2B261A}" name="% Error"/>
  </tableColumns>
  <tableStyleInfo name="TableStyleMedium9" showFirstColumn="1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46E04C-782F-48DB-8268-9968A7901DC6}" name="Training: Classification Summary" displayName="Training__Classification_Summary" ref="C24:D32" totalsRowShown="0" tableBorderDxfId="0">
  <autoFilter ref="C24:D32" xr:uid="{25368548-6A2D-4E17-A596-1F8AF9F72949}"/>
  <tableColumns count="2">
    <tableColumn id="1" xr3:uid="{839581DD-3D9C-47E2-A065-B0D97F020107}" name="Metric"/>
    <tableColumn id="2" xr3:uid="{E6AECA37-A91C-443E-93C8-55E748E362FF}" name="Value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4" Type="http://schemas.openxmlformats.org/officeDocument/2006/relationships/table" Target="../tables/table1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table" Target="../tables/table24.xml"/><Relationship Id="rId1" Type="http://schemas.openxmlformats.org/officeDocument/2006/relationships/table" Target="../tables/table23.xml"/><Relationship Id="rId4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2.xml"/><Relationship Id="rId2" Type="http://schemas.openxmlformats.org/officeDocument/2006/relationships/table" Target="../tables/table31.xml"/><Relationship Id="rId1" Type="http://schemas.openxmlformats.org/officeDocument/2006/relationships/table" Target="../tables/table30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5.xml"/><Relationship Id="rId2" Type="http://schemas.openxmlformats.org/officeDocument/2006/relationships/table" Target="../tables/table34.xml"/><Relationship Id="rId1" Type="http://schemas.openxmlformats.org/officeDocument/2006/relationships/table" Target="../tables/table33.xml"/><Relationship Id="rId4" Type="http://schemas.openxmlformats.org/officeDocument/2006/relationships/table" Target="../tables/table3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table" Target="../tables/table3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opLeftCell="B1" workbookViewId="0">
      <selection activeCell="L8" sqref="L8"/>
    </sheetView>
  </sheetViews>
  <sheetFormatPr defaultColWidth="11" defaultRowHeight="15.75" x14ac:dyDescent="0.25"/>
  <cols>
    <col min="7" max="7" width="19.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74</v>
      </c>
      <c r="C2">
        <v>5.8310000000000004</v>
      </c>
      <c r="D2">
        <v>5.8310000000000004</v>
      </c>
      <c r="E2">
        <v>48.85</v>
      </c>
      <c r="F2">
        <v>0.27700000000000002</v>
      </c>
      <c r="G2" t="s">
        <v>15</v>
      </c>
      <c r="H2">
        <v>0</v>
      </c>
      <c r="I2" t="s">
        <v>16</v>
      </c>
      <c r="J2" t="s">
        <v>17</v>
      </c>
      <c r="K2" t="s">
        <v>17</v>
      </c>
      <c r="L2" s="1" t="s">
        <v>17</v>
      </c>
      <c r="M2" t="s">
        <v>17</v>
      </c>
      <c r="N2" t="s">
        <v>18</v>
      </c>
    </row>
    <row r="3" spans="1:14" x14ac:dyDescent="0.25">
      <c r="A3" t="s">
        <v>19</v>
      </c>
      <c r="B3">
        <v>21</v>
      </c>
      <c r="C3">
        <v>19.452000000000002</v>
      </c>
      <c r="D3">
        <v>19.452000000000002</v>
      </c>
      <c r="E3">
        <v>69.02</v>
      </c>
      <c r="F3">
        <v>1.024</v>
      </c>
      <c r="G3" t="s">
        <v>20</v>
      </c>
      <c r="H3">
        <v>0</v>
      </c>
      <c r="I3" t="s">
        <v>16</v>
      </c>
      <c r="J3" t="s">
        <v>17</v>
      </c>
      <c r="K3" t="s">
        <v>17</v>
      </c>
      <c r="L3" s="1" t="s">
        <v>17</v>
      </c>
      <c r="M3" t="s">
        <v>17</v>
      </c>
      <c r="N3" t="s">
        <v>21</v>
      </c>
    </row>
    <row r="4" spans="1:14" x14ac:dyDescent="0.25">
      <c r="A4" t="s">
        <v>22</v>
      </c>
      <c r="B4">
        <v>38</v>
      </c>
      <c r="C4">
        <v>10.898</v>
      </c>
      <c r="D4">
        <v>10.65</v>
      </c>
      <c r="E4">
        <v>69.41</v>
      </c>
      <c r="F4">
        <v>1.3280000000000001</v>
      </c>
      <c r="G4" t="s">
        <v>20</v>
      </c>
      <c r="H4">
        <v>0</v>
      </c>
      <c r="I4" t="s">
        <v>16</v>
      </c>
      <c r="J4" t="s">
        <v>17</v>
      </c>
      <c r="K4" t="s">
        <v>17</v>
      </c>
      <c r="L4" s="1" t="s">
        <v>17</v>
      </c>
      <c r="M4" t="s">
        <v>17</v>
      </c>
      <c r="N4" t="s">
        <v>21</v>
      </c>
    </row>
    <row r="5" spans="1:14" x14ac:dyDescent="0.25">
      <c r="A5" t="s">
        <v>23</v>
      </c>
      <c r="B5">
        <v>82</v>
      </c>
      <c r="C5">
        <v>4.7549999999999999</v>
      </c>
      <c r="D5">
        <v>8.5510000000000002</v>
      </c>
      <c r="E5">
        <v>68.03</v>
      </c>
      <c r="F5">
        <v>3.8260000000000001</v>
      </c>
      <c r="G5" t="s">
        <v>20</v>
      </c>
      <c r="H5">
        <v>0</v>
      </c>
      <c r="I5" t="s">
        <v>16</v>
      </c>
      <c r="J5" t="s">
        <v>17</v>
      </c>
      <c r="K5" t="s">
        <v>17</v>
      </c>
      <c r="L5" s="1" t="s">
        <v>17</v>
      </c>
      <c r="M5" t="s">
        <v>17</v>
      </c>
      <c r="N5" t="s">
        <v>21</v>
      </c>
    </row>
    <row r="6" spans="1:14" x14ac:dyDescent="0.25">
      <c r="A6" t="s">
        <v>24</v>
      </c>
      <c r="B6">
        <v>15</v>
      </c>
      <c r="C6">
        <v>26.648000000000003</v>
      </c>
      <c r="D6">
        <v>30.736000000000001</v>
      </c>
      <c r="E6">
        <v>11.07</v>
      </c>
      <c r="F6">
        <v>0.254</v>
      </c>
      <c r="G6" t="s">
        <v>25</v>
      </c>
      <c r="H6">
        <v>0</v>
      </c>
      <c r="I6" t="s">
        <v>16</v>
      </c>
      <c r="J6" t="s">
        <v>17</v>
      </c>
      <c r="K6" t="s">
        <v>17</v>
      </c>
      <c r="L6" s="1" t="s">
        <v>17</v>
      </c>
      <c r="M6" t="s">
        <v>17</v>
      </c>
      <c r="N6" t="s">
        <v>26</v>
      </c>
    </row>
    <row r="7" spans="1:14" x14ac:dyDescent="0.25">
      <c r="A7" t="s">
        <v>27</v>
      </c>
      <c r="B7">
        <v>48</v>
      </c>
      <c r="C7">
        <v>8.64</v>
      </c>
      <c r="D7">
        <v>16.300999999999998</v>
      </c>
      <c r="E7">
        <v>60.41</v>
      </c>
      <c r="F7">
        <v>0.53</v>
      </c>
      <c r="G7" t="s">
        <v>28</v>
      </c>
      <c r="H7">
        <v>0</v>
      </c>
      <c r="I7" t="s">
        <v>16</v>
      </c>
      <c r="J7" t="s">
        <v>17</v>
      </c>
      <c r="K7" t="s">
        <v>17</v>
      </c>
      <c r="L7" s="1" t="s">
        <v>17</v>
      </c>
      <c r="M7" t="s">
        <v>17</v>
      </c>
      <c r="N7" t="s">
        <v>26</v>
      </c>
    </row>
    <row r="8" spans="1:14" x14ac:dyDescent="0.25">
      <c r="A8" t="s">
        <v>29</v>
      </c>
      <c r="B8">
        <v>51</v>
      </c>
      <c r="C8">
        <v>8.3469999999999995</v>
      </c>
      <c r="D8">
        <v>8.0960000000000001</v>
      </c>
      <c r="E8">
        <v>46.95</v>
      </c>
      <c r="F8">
        <v>2.1789999999999998</v>
      </c>
      <c r="G8" t="s">
        <v>30</v>
      </c>
      <c r="H8">
        <v>0</v>
      </c>
      <c r="I8" t="s">
        <v>16</v>
      </c>
      <c r="J8" t="s">
        <v>17</v>
      </c>
      <c r="K8" t="s">
        <v>17</v>
      </c>
      <c r="L8" s="1" t="s">
        <v>17</v>
      </c>
      <c r="M8" t="s">
        <v>17</v>
      </c>
      <c r="N8" t="s">
        <v>26</v>
      </c>
    </row>
    <row r="9" spans="1:14" x14ac:dyDescent="0.25">
      <c r="A9" t="s">
        <v>31</v>
      </c>
      <c r="B9">
        <v>71</v>
      </c>
      <c r="C9">
        <v>6.0819999999999999</v>
      </c>
      <c r="D9">
        <v>6.0819999999999999</v>
      </c>
      <c r="E9">
        <v>72.790000000000006</v>
      </c>
      <c r="F9">
        <v>1.3660000000000001</v>
      </c>
      <c r="G9" t="s">
        <v>28</v>
      </c>
      <c r="H9">
        <v>0</v>
      </c>
      <c r="I9" t="s">
        <v>16</v>
      </c>
      <c r="J9" t="s">
        <v>17</v>
      </c>
      <c r="K9" t="s">
        <v>17</v>
      </c>
      <c r="L9" s="1" t="s">
        <v>17</v>
      </c>
      <c r="M9" t="s">
        <v>17</v>
      </c>
      <c r="N9" t="s">
        <v>26</v>
      </c>
    </row>
    <row r="10" spans="1:14" x14ac:dyDescent="0.25">
      <c r="A10" t="s">
        <v>32</v>
      </c>
      <c r="B10">
        <v>36</v>
      </c>
      <c r="C10">
        <v>11.318999999999999</v>
      </c>
      <c r="D10">
        <v>10.966999999999999</v>
      </c>
      <c r="E10">
        <v>10.07</v>
      </c>
      <c r="F10">
        <v>1.4530000000000001</v>
      </c>
      <c r="G10" t="s">
        <v>33</v>
      </c>
      <c r="H10">
        <v>0</v>
      </c>
      <c r="I10" t="s">
        <v>16</v>
      </c>
      <c r="J10" t="s">
        <v>17</v>
      </c>
      <c r="K10" t="s">
        <v>34</v>
      </c>
      <c r="L10" s="1" t="s">
        <v>17</v>
      </c>
      <c r="M10" t="s">
        <v>17</v>
      </c>
      <c r="N10" t="s">
        <v>26</v>
      </c>
    </row>
    <row r="11" spans="1:14" x14ac:dyDescent="0.25">
      <c r="A11" t="s">
        <v>35</v>
      </c>
      <c r="B11">
        <v>78</v>
      </c>
      <c r="C11">
        <v>5.1070000000000002</v>
      </c>
      <c r="D11">
        <v>5.2839999999999998</v>
      </c>
      <c r="E11">
        <v>12.09</v>
      </c>
      <c r="F11">
        <v>1.4930000000000001</v>
      </c>
      <c r="G11" t="s">
        <v>15</v>
      </c>
      <c r="H11">
        <v>0</v>
      </c>
      <c r="I11" t="s">
        <v>16</v>
      </c>
      <c r="J11" t="s">
        <v>17</v>
      </c>
      <c r="K11" t="s">
        <v>17</v>
      </c>
      <c r="L11" s="1" t="s">
        <v>17</v>
      </c>
      <c r="M11" t="s">
        <v>17</v>
      </c>
      <c r="N11" t="s">
        <v>18</v>
      </c>
    </row>
    <row r="12" spans="1:14" x14ac:dyDescent="0.25">
      <c r="A12" t="s">
        <v>36</v>
      </c>
      <c r="B12">
        <v>49</v>
      </c>
      <c r="C12">
        <v>8.5089999999999986</v>
      </c>
      <c r="D12">
        <v>35.214000000000006</v>
      </c>
      <c r="E12">
        <v>98.47</v>
      </c>
      <c r="F12">
        <v>7.1550000000000002</v>
      </c>
      <c r="G12" t="s">
        <v>37</v>
      </c>
      <c r="H12">
        <v>0</v>
      </c>
      <c r="I12" t="s">
        <v>16</v>
      </c>
      <c r="J12" t="s">
        <v>17</v>
      </c>
      <c r="K12" t="s">
        <v>17</v>
      </c>
      <c r="L12" s="1" t="s">
        <v>17</v>
      </c>
      <c r="M12" t="s">
        <v>17</v>
      </c>
      <c r="N12" t="s">
        <v>37</v>
      </c>
    </row>
    <row r="13" spans="1:14" x14ac:dyDescent="0.25">
      <c r="A13" t="s">
        <v>38</v>
      </c>
      <c r="B13">
        <v>87</v>
      </c>
      <c r="C13">
        <v>4.4019999999999992</v>
      </c>
      <c r="D13">
        <v>4.4279999999999999</v>
      </c>
      <c r="E13">
        <v>45.67</v>
      </c>
      <c r="F13">
        <v>0.50900000000000001</v>
      </c>
      <c r="G13" t="s">
        <v>15</v>
      </c>
      <c r="H13">
        <v>0</v>
      </c>
      <c r="I13" t="s">
        <v>16</v>
      </c>
      <c r="J13" t="s">
        <v>17</v>
      </c>
      <c r="K13" t="s">
        <v>17</v>
      </c>
      <c r="L13" s="1" t="s">
        <v>17</v>
      </c>
      <c r="M13" t="s">
        <v>17</v>
      </c>
      <c r="N13" t="s">
        <v>18</v>
      </c>
    </row>
    <row r="14" spans="1:14" x14ac:dyDescent="0.25">
      <c r="A14" t="s">
        <v>39</v>
      </c>
      <c r="B14">
        <v>3</v>
      </c>
      <c r="C14">
        <v>74.739999999999995</v>
      </c>
      <c r="D14">
        <v>105.1</v>
      </c>
      <c r="E14">
        <v>50.75</v>
      </c>
      <c r="F14">
        <v>0.44700000000000001</v>
      </c>
      <c r="G14" t="s">
        <v>15</v>
      </c>
      <c r="H14">
        <v>0</v>
      </c>
      <c r="I14" t="s">
        <v>40</v>
      </c>
      <c r="J14" t="s">
        <v>41</v>
      </c>
      <c r="K14" t="s">
        <v>42</v>
      </c>
      <c r="L14">
        <v>2</v>
      </c>
      <c r="M14">
        <v>999</v>
      </c>
      <c r="N14" t="s">
        <v>18</v>
      </c>
    </row>
    <row r="15" spans="1:14" x14ac:dyDescent="0.25">
      <c r="A15" t="s">
        <v>43</v>
      </c>
      <c r="B15">
        <v>53</v>
      </c>
      <c r="C15">
        <v>7.9670000000000005</v>
      </c>
      <c r="D15">
        <v>7.84</v>
      </c>
      <c r="E15">
        <v>13.94</v>
      </c>
      <c r="F15">
        <v>2.157</v>
      </c>
      <c r="G15" t="s">
        <v>37</v>
      </c>
      <c r="H15">
        <v>0</v>
      </c>
      <c r="I15" t="s">
        <v>16</v>
      </c>
      <c r="J15" t="s">
        <v>17</v>
      </c>
      <c r="K15" t="s">
        <v>17</v>
      </c>
      <c r="L15" s="1" t="s">
        <v>17</v>
      </c>
      <c r="M15" t="s">
        <v>17</v>
      </c>
      <c r="N15" t="s">
        <v>37</v>
      </c>
    </row>
    <row r="16" spans="1:14" x14ac:dyDescent="0.25">
      <c r="A16" t="s">
        <v>44</v>
      </c>
      <c r="B16">
        <v>79</v>
      </c>
      <c r="C16">
        <v>5.0150000000000006</v>
      </c>
      <c r="D16">
        <v>5.0150000000000006</v>
      </c>
      <c r="E16">
        <v>4.24</v>
      </c>
      <c r="F16">
        <v>0.17899999999999999</v>
      </c>
      <c r="G16" t="s">
        <v>28</v>
      </c>
      <c r="H16">
        <v>0</v>
      </c>
      <c r="I16" t="s">
        <v>16</v>
      </c>
      <c r="J16" t="s">
        <v>17</v>
      </c>
      <c r="K16" t="s">
        <v>17</v>
      </c>
      <c r="L16" s="1" t="s">
        <v>17</v>
      </c>
      <c r="M16" t="s">
        <v>17</v>
      </c>
      <c r="N16" t="s">
        <v>26</v>
      </c>
    </row>
    <row r="17" spans="1:14" x14ac:dyDescent="0.25">
      <c r="A17" t="s">
        <v>45</v>
      </c>
      <c r="B17">
        <v>23</v>
      </c>
      <c r="C17">
        <v>18.817</v>
      </c>
      <c r="D17">
        <v>29.11</v>
      </c>
      <c r="E17">
        <v>84.23</v>
      </c>
      <c r="F17">
        <v>1.514</v>
      </c>
      <c r="G17" t="s">
        <v>20</v>
      </c>
      <c r="H17">
        <v>0</v>
      </c>
      <c r="I17" t="s">
        <v>16</v>
      </c>
      <c r="J17" t="s">
        <v>46</v>
      </c>
      <c r="K17" t="s">
        <v>17</v>
      </c>
      <c r="L17" s="1" t="s">
        <v>17</v>
      </c>
      <c r="M17" t="s">
        <v>17</v>
      </c>
      <c r="N17" t="s">
        <v>21</v>
      </c>
    </row>
    <row r="18" spans="1:14" x14ac:dyDescent="0.25">
      <c r="A18" t="s">
        <v>47</v>
      </c>
      <c r="B18">
        <v>63</v>
      </c>
      <c r="C18">
        <v>6.9740000000000002</v>
      </c>
      <c r="D18">
        <v>7.3419999999999996</v>
      </c>
      <c r="E18">
        <v>7.1</v>
      </c>
      <c r="F18">
        <v>3.4249999999999998</v>
      </c>
      <c r="G18" t="s">
        <v>37</v>
      </c>
      <c r="H18">
        <v>0</v>
      </c>
      <c r="I18" t="s">
        <v>16</v>
      </c>
      <c r="J18" t="s">
        <v>17</v>
      </c>
      <c r="K18" t="s">
        <v>17</v>
      </c>
      <c r="L18" s="1" t="s">
        <v>17</v>
      </c>
      <c r="M18" t="s">
        <v>17</v>
      </c>
      <c r="N18" t="s">
        <v>37</v>
      </c>
    </row>
    <row r="19" spans="1:14" x14ac:dyDescent="0.25">
      <c r="A19" t="s">
        <v>48</v>
      </c>
      <c r="B19">
        <v>25</v>
      </c>
      <c r="C19">
        <v>17.503999999999998</v>
      </c>
      <c r="D19">
        <v>17.503999999999998</v>
      </c>
      <c r="E19">
        <v>54.12</v>
      </c>
      <c r="F19">
        <v>11.132</v>
      </c>
      <c r="G19" t="s">
        <v>15</v>
      </c>
      <c r="H19">
        <v>0</v>
      </c>
      <c r="I19" t="s">
        <v>16</v>
      </c>
      <c r="J19" t="s">
        <v>17</v>
      </c>
      <c r="K19" t="s">
        <v>17</v>
      </c>
      <c r="L19" s="1" t="s">
        <v>17</v>
      </c>
      <c r="M19" t="s">
        <v>17</v>
      </c>
      <c r="N19" t="s">
        <v>18</v>
      </c>
    </row>
    <row r="20" spans="1:14" x14ac:dyDescent="0.25">
      <c r="A20" t="s">
        <v>49</v>
      </c>
      <c r="B20">
        <v>54</v>
      </c>
      <c r="C20">
        <v>7.67</v>
      </c>
      <c r="D20">
        <v>7.6290000000000004</v>
      </c>
      <c r="E20">
        <v>21.04</v>
      </c>
      <c r="F20">
        <v>4.8120000000000003</v>
      </c>
      <c r="G20" t="s">
        <v>15</v>
      </c>
      <c r="H20">
        <v>0</v>
      </c>
      <c r="I20" t="s">
        <v>50</v>
      </c>
      <c r="J20" t="s">
        <v>17</v>
      </c>
      <c r="K20" t="s">
        <v>17</v>
      </c>
      <c r="L20" s="1" t="s">
        <v>17</v>
      </c>
      <c r="M20" t="s">
        <v>17</v>
      </c>
      <c r="N20" t="s">
        <v>18</v>
      </c>
    </row>
    <row r="21" spans="1:14" x14ac:dyDescent="0.25">
      <c r="A21" t="s">
        <v>51</v>
      </c>
      <c r="B21">
        <v>40</v>
      </c>
      <c r="C21">
        <v>10.391</v>
      </c>
      <c r="D21">
        <v>10.229999999999999</v>
      </c>
      <c r="E21">
        <v>30.96</v>
      </c>
      <c r="F21">
        <v>7.9160000000000004</v>
      </c>
      <c r="G21" t="s">
        <v>15</v>
      </c>
      <c r="H21">
        <v>0</v>
      </c>
      <c r="I21" t="s">
        <v>16</v>
      </c>
      <c r="J21" t="s">
        <v>52</v>
      </c>
      <c r="K21" t="s">
        <v>53</v>
      </c>
      <c r="L21" s="1" t="s">
        <v>17</v>
      </c>
      <c r="M21" t="s">
        <v>17</v>
      </c>
      <c r="N21" t="s">
        <v>18</v>
      </c>
    </row>
    <row r="22" spans="1:14" x14ac:dyDescent="0.25">
      <c r="A22" t="s">
        <v>54</v>
      </c>
      <c r="B22">
        <v>59</v>
      </c>
      <c r="C22">
        <v>7.2709999999999999</v>
      </c>
      <c r="D22">
        <v>9.2860000000000014</v>
      </c>
      <c r="E22">
        <v>59.64</v>
      </c>
      <c r="F22">
        <v>3.1549999999999998</v>
      </c>
      <c r="G22" t="s">
        <v>28</v>
      </c>
      <c r="H22">
        <v>0</v>
      </c>
      <c r="I22" t="s">
        <v>16</v>
      </c>
      <c r="J22" t="s">
        <v>17</v>
      </c>
      <c r="K22" t="s">
        <v>17</v>
      </c>
      <c r="L22" s="1" t="s">
        <v>17</v>
      </c>
      <c r="M22" t="s">
        <v>17</v>
      </c>
      <c r="N22" t="s">
        <v>26</v>
      </c>
    </row>
    <row r="23" spans="1:14" x14ac:dyDescent="0.25">
      <c r="A23" t="s">
        <v>55</v>
      </c>
      <c r="B23">
        <v>88</v>
      </c>
      <c r="C23">
        <v>4.37</v>
      </c>
      <c r="D23">
        <v>37.877000000000002</v>
      </c>
      <c r="E23">
        <v>19.489999999999998</v>
      </c>
      <c r="F23">
        <v>3.7999999999999999E-2</v>
      </c>
      <c r="G23" t="s">
        <v>28</v>
      </c>
      <c r="H23">
        <v>0</v>
      </c>
      <c r="I23" t="s">
        <v>16</v>
      </c>
      <c r="J23" t="s">
        <v>17</v>
      </c>
      <c r="K23" t="s">
        <v>17</v>
      </c>
      <c r="L23" s="1" t="s">
        <v>17</v>
      </c>
      <c r="M23" t="s">
        <v>17</v>
      </c>
      <c r="N23" t="s">
        <v>26</v>
      </c>
    </row>
    <row r="24" spans="1:14" x14ac:dyDescent="0.25">
      <c r="A24" t="s">
        <v>56</v>
      </c>
      <c r="B24">
        <v>8</v>
      </c>
      <c r="C24">
        <v>52.21</v>
      </c>
      <c r="D24">
        <v>53.417000000000002</v>
      </c>
      <c r="E24">
        <v>86.36</v>
      </c>
      <c r="F24">
        <v>1.7170000000000001</v>
      </c>
      <c r="G24" t="s">
        <v>57</v>
      </c>
      <c r="H24">
        <v>0</v>
      </c>
      <c r="I24" t="s">
        <v>50</v>
      </c>
      <c r="J24" t="s">
        <v>58</v>
      </c>
      <c r="K24" t="s">
        <v>17</v>
      </c>
      <c r="L24" s="1" t="s">
        <v>17</v>
      </c>
      <c r="M24" t="s">
        <v>17</v>
      </c>
      <c r="N24" t="s">
        <v>26</v>
      </c>
    </row>
    <row r="25" spans="1:14" x14ac:dyDescent="0.25">
      <c r="A25" t="s">
        <v>59</v>
      </c>
      <c r="B25">
        <v>14</v>
      </c>
      <c r="C25">
        <v>27.868000000000002</v>
      </c>
      <c r="D25">
        <v>27.931000000000001</v>
      </c>
      <c r="E25">
        <v>19.47</v>
      </c>
      <c r="F25">
        <v>0.83699999999999997</v>
      </c>
      <c r="G25" t="s">
        <v>60</v>
      </c>
      <c r="H25">
        <v>0</v>
      </c>
      <c r="I25" t="s">
        <v>16</v>
      </c>
      <c r="J25" t="s">
        <v>17</v>
      </c>
      <c r="K25" t="s">
        <v>17</v>
      </c>
      <c r="L25" s="1" t="s">
        <v>17</v>
      </c>
      <c r="M25" t="s">
        <v>17</v>
      </c>
      <c r="N25" t="s">
        <v>61</v>
      </c>
    </row>
    <row r="26" spans="1:14" x14ac:dyDescent="0.25">
      <c r="A26" t="s">
        <v>62</v>
      </c>
      <c r="B26">
        <v>11</v>
      </c>
      <c r="C26">
        <v>35.856000000000002</v>
      </c>
      <c r="D26">
        <v>89.125999999999991</v>
      </c>
      <c r="E26">
        <v>5.04</v>
      </c>
      <c r="F26">
        <v>14.266999999999999</v>
      </c>
      <c r="G26" t="s">
        <v>37</v>
      </c>
      <c r="H26">
        <v>0</v>
      </c>
      <c r="I26" t="s">
        <v>16</v>
      </c>
      <c r="J26" t="s">
        <v>17</v>
      </c>
      <c r="K26" t="s">
        <v>17</v>
      </c>
      <c r="L26" s="1" t="s">
        <v>17</v>
      </c>
      <c r="M26" t="s">
        <v>17</v>
      </c>
      <c r="N26" t="s">
        <v>37</v>
      </c>
    </row>
    <row r="27" spans="1:14" x14ac:dyDescent="0.25">
      <c r="A27" t="s">
        <v>63</v>
      </c>
      <c r="B27">
        <v>90</v>
      </c>
      <c r="C27">
        <v>4.1320000000000006</v>
      </c>
      <c r="D27">
        <v>4.57</v>
      </c>
      <c r="E27">
        <v>9.59</v>
      </c>
      <c r="F27">
        <v>1.147</v>
      </c>
      <c r="G27" t="s">
        <v>28</v>
      </c>
      <c r="H27">
        <v>0</v>
      </c>
      <c r="I27" t="s">
        <v>16</v>
      </c>
      <c r="J27" t="s">
        <v>17</v>
      </c>
      <c r="K27" t="s">
        <v>17</v>
      </c>
      <c r="L27" s="1" t="s">
        <v>17</v>
      </c>
      <c r="M27" t="s">
        <v>17</v>
      </c>
      <c r="N27" t="s">
        <v>26</v>
      </c>
    </row>
    <row r="28" spans="1:14" x14ac:dyDescent="0.25">
      <c r="A28" t="s">
        <v>64</v>
      </c>
      <c r="B28">
        <v>72</v>
      </c>
      <c r="C28">
        <v>5.298</v>
      </c>
      <c r="D28">
        <v>6.117</v>
      </c>
      <c r="E28">
        <v>28.12</v>
      </c>
      <c r="F28">
        <v>1.2470000000000001</v>
      </c>
      <c r="G28" t="s">
        <v>28</v>
      </c>
      <c r="H28">
        <v>0</v>
      </c>
      <c r="I28" t="s">
        <v>16</v>
      </c>
      <c r="J28" t="s">
        <v>17</v>
      </c>
      <c r="K28" t="s">
        <v>17</v>
      </c>
      <c r="L28" s="1" t="s">
        <v>17</v>
      </c>
      <c r="M28" t="s">
        <v>17</v>
      </c>
      <c r="N28" t="s">
        <v>26</v>
      </c>
    </row>
    <row r="29" spans="1:14" x14ac:dyDescent="0.25">
      <c r="A29" t="s">
        <v>65</v>
      </c>
      <c r="B29">
        <v>58</v>
      </c>
      <c r="C29">
        <v>7.43</v>
      </c>
      <c r="D29">
        <v>7.2709999999999999</v>
      </c>
      <c r="E29">
        <v>90.33</v>
      </c>
      <c r="F29">
        <v>3.1989999999999998</v>
      </c>
      <c r="G29" t="s">
        <v>66</v>
      </c>
      <c r="H29">
        <v>0</v>
      </c>
      <c r="I29" t="s">
        <v>16</v>
      </c>
      <c r="J29" t="s">
        <v>17</v>
      </c>
      <c r="K29" t="s">
        <v>17</v>
      </c>
      <c r="L29" s="1" t="s">
        <v>17</v>
      </c>
      <c r="M29" t="s">
        <v>17</v>
      </c>
      <c r="N29" t="s">
        <v>26</v>
      </c>
    </row>
    <row r="30" spans="1:14" x14ac:dyDescent="0.25">
      <c r="A30" t="s">
        <v>67</v>
      </c>
      <c r="B30">
        <v>13</v>
      </c>
      <c r="C30">
        <v>28.917000000000002</v>
      </c>
      <c r="D30">
        <v>28.917000000000002</v>
      </c>
      <c r="E30">
        <v>77.760000000000005</v>
      </c>
      <c r="F30">
        <v>1.2729999999999999</v>
      </c>
      <c r="G30" t="s">
        <v>15</v>
      </c>
      <c r="H30">
        <v>0</v>
      </c>
      <c r="I30" t="s">
        <v>16</v>
      </c>
      <c r="J30" t="s">
        <v>17</v>
      </c>
      <c r="K30" t="s">
        <v>17</v>
      </c>
      <c r="L30" s="1" t="s">
        <v>17</v>
      </c>
      <c r="M30" t="s">
        <v>17</v>
      </c>
      <c r="N30" t="s">
        <v>18</v>
      </c>
    </row>
    <row r="31" spans="1:14" x14ac:dyDescent="0.25">
      <c r="A31" t="s">
        <v>68</v>
      </c>
      <c r="B31">
        <v>73</v>
      </c>
      <c r="C31">
        <v>5.8440000000000003</v>
      </c>
      <c r="D31">
        <v>8.6230000000000011</v>
      </c>
      <c r="E31">
        <v>97.49</v>
      </c>
      <c r="F31">
        <v>0</v>
      </c>
      <c r="G31" t="s">
        <v>28</v>
      </c>
      <c r="H31">
        <v>0</v>
      </c>
      <c r="I31" t="s">
        <v>16</v>
      </c>
      <c r="J31" t="s">
        <v>17</v>
      </c>
      <c r="K31" t="s">
        <v>17</v>
      </c>
      <c r="L31" s="1" t="s">
        <v>17</v>
      </c>
      <c r="M31" t="s">
        <v>17</v>
      </c>
      <c r="N31" t="s">
        <v>26</v>
      </c>
    </row>
    <row r="32" spans="1:14" x14ac:dyDescent="0.25">
      <c r="A32" t="s">
        <v>69</v>
      </c>
      <c r="B32">
        <v>41</v>
      </c>
      <c r="C32">
        <v>10.220999999999998</v>
      </c>
      <c r="D32">
        <v>13.154</v>
      </c>
      <c r="E32">
        <v>18.989999999999998</v>
      </c>
      <c r="F32">
        <v>1.276</v>
      </c>
      <c r="G32" t="s">
        <v>70</v>
      </c>
      <c r="H32">
        <v>0</v>
      </c>
      <c r="I32" t="s">
        <v>16</v>
      </c>
      <c r="J32" t="s">
        <v>17</v>
      </c>
      <c r="K32" t="s">
        <v>17</v>
      </c>
      <c r="L32" s="1" t="s">
        <v>17</v>
      </c>
      <c r="M32" t="s">
        <v>17</v>
      </c>
      <c r="N32" t="s">
        <v>26</v>
      </c>
    </row>
    <row r="33" spans="1:14" x14ac:dyDescent="0.25">
      <c r="A33" t="s">
        <v>71</v>
      </c>
      <c r="B33">
        <v>94</v>
      </c>
      <c r="C33">
        <v>3.9459999999999997</v>
      </c>
      <c r="D33">
        <v>3.9459999999999997</v>
      </c>
      <c r="E33">
        <v>98.56</v>
      </c>
      <c r="F33">
        <v>0.16300000000000001</v>
      </c>
      <c r="G33" t="s">
        <v>20</v>
      </c>
      <c r="H33">
        <v>0</v>
      </c>
      <c r="I33" t="s">
        <v>16</v>
      </c>
      <c r="J33" t="s">
        <v>17</v>
      </c>
      <c r="K33" t="s">
        <v>17</v>
      </c>
      <c r="L33" s="1" t="s">
        <v>17</v>
      </c>
      <c r="M33" t="s">
        <v>17</v>
      </c>
      <c r="N33" t="s">
        <v>21</v>
      </c>
    </row>
    <row r="34" spans="1:14" x14ac:dyDescent="0.25">
      <c r="A34" t="s">
        <v>72</v>
      </c>
      <c r="B34">
        <v>68</v>
      </c>
      <c r="C34">
        <v>6.2229999999999999</v>
      </c>
      <c r="D34">
        <v>6.51</v>
      </c>
      <c r="E34">
        <v>1.02</v>
      </c>
      <c r="F34">
        <v>3.6850000000000001</v>
      </c>
      <c r="G34" t="s">
        <v>73</v>
      </c>
      <c r="H34">
        <v>0</v>
      </c>
      <c r="I34" t="s">
        <v>16</v>
      </c>
      <c r="J34" t="s">
        <v>17</v>
      </c>
      <c r="K34" t="s">
        <v>17</v>
      </c>
      <c r="L34" s="1" t="s">
        <v>17</v>
      </c>
      <c r="M34" t="s">
        <v>17</v>
      </c>
      <c r="N34" t="s">
        <v>26</v>
      </c>
    </row>
    <row r="35" spans="1:14" x14ac:dyDescent="0.25">
      <c r="A35" t="s">
        <v>74</v>
      </c>
      <c r="B35">
        <v>95</v>
      </c>
      <c r="C35">
        <v>3.8820000000000001</v>
      </c>
      <c r="D35">
        <v>3.8820000000000001</v>
      </c>
      <c r="E35">
        <v>28.77</v>
      </c>
      <c r="F35">
        <v>3.5219999999999998</v>
      </c>
      <c r="G35" t="s">
        <v>37</v>
      </c>
      <c r="H35">
        <v>0</v>
      </c>
      <c r="I35" t="s">
        <v>16</v>
      </c>
      <c r="J35" t="s">
        <v>17</v>
      </c>
      <c r="K35" t="s">
        <v>17</v>
      </c>
      <c r="L35" s="1" t="s">
        <v>17</v>
      </c>
      <c r="M35" t="s">
        <v>17</v>
      </c>
      <c r="N35" t="s">
        <v>37</v>
      </c>
    </row>
    <row r="36" spans="1:14" x14ac:dyDescent="0.25">
      <c r="A36" t="s">
        <v>75</v>
      </c>
      <c r="B36">
        <v>96</v>
      </c>
      <c r="C36">
        <v>3.8600000000000003</v>
      </c>
      <c r="D36">
        <v>3.8600000000000003</v>
      </c>
      <c r="E36">
        <v>37.520000000000003</v>
      </c>
      <c r="F36">
        <v>0.16600000000000001</v>
      </c>
      <c r="G36" t="s">
        <v>15</v>
      </c>
      <c r="H36">
        <v>0</v>
      </c>
      <c r="I36" t="s">
        <v>16</v>
      </c>
      <c r="J36" t="s">
        <v>17</v>
      </c>
      <c r="K36" t="s">
        <v>17</v>
      </c>
      <c r="L36" s="1" t="s">
        <v>17</v>
      </c>
      <c r="M36" t="s">
        <v>17</v>
      </c>
      <c r="N36" t="s">
        <v>18</v>
      </c>
    </row>
    <row r="37" spans="1:14" x14ac:dyDescent="0.25">
      <c r="A37" t="s">
        <v>76</v>
      </c>
      <c r="B37">
        <v>4</v>
      </c>
      <c r="C37">
        <v>71.278999999999996</v>
      </c>
      <c r="D37">
        <v>72.595999999999989</v>
      </c>
      <c r="E37">
        <v>19.37</v>
      </c>
      <c r="F37">
        <v>1.7929999999999999</v>
      </c>
      <c r="G37" t="s">
        <v>15</v>
      </c>
      <c r="H37">
        <v>0</v>
      </c>
      <c r="I37" t="s">
        <v>16</v>
      </c>
      <c r="J37" t="s">
        <v>17</v>
      </c>
      <c r="K37" t="s">
        <v>17</v>
      </c>
      <c r="L37" s="1" t="s">
        <v>17</v>
      </c>
      <c r="M37" t="s">
        <v>17</v>
      </c>
      <c r="N37" t="s">
        <v>18</v>
      </c>
    </row>
    <row r="38" spans="1:14" x14ac:dyDescent="0.25">
      <c r="A38" t="s">
        <v>77</v>
      </c>
      <c r="B38">
        <v>50</v>
      </c>
      <c r="C38">
        <v>8.35</v>
      </c>
      <c r="D38">
        <v>8.3469999999999995</v>
      </c>
      <c r="E38">
        <v>51.38</v>
      </c>
      <c r="F38">
        <v>0.41</v>
      </c>
      <c r="G38" t="s">
        <v>20</v>
      </c>
      <c r="H38">
        <v>0</v>
      </c>
      <c r="I38" t="s">
        <v>16</v>
      </c>
      <c r="J38" t="s">
        <v>17</v>
      </c>
      <c r="K38" t="s">
        <v>17</v>
      </c>
      <c r="L38" s="1" t="s">
        <v>17</v>
      </c>
      <c r="M38" t="s">
        <v>17</v>
      </c>
      <c r="N38" t="s">
        <v>21</v>
      </c>
    </row>
    <row r="39" spans="1:14" x14ac:dyDescent="0.25">
      <c r="A39" t="s">
        <v>78</v>
      </c>
      <c r="B39">
        <v>52</v>
      </c>
      <c r="C39">
        <v>8.0960000000000001</v>
      </c>
      <c r="D39">
        <v>8.1709999999999994</v>
      </c>
      <c r="E39">
        <v>82.6</v>
      </c>
      <c r="F39">
        <v>1.92</v>
      </c>
      <c r="G39" t="s">
        <v>30</v>
      </c>
      <c r="H39">
        <v>0</v>
      </c>
      <c r="I39" t="s">
        <v>79</v>
      </c>
      <c r="K39" t="s">
        <v>80</v>
      </c>
      <c r="L39" s="1" t="s">
        <v>17</v>
      </c>
      <c r="M39" t="s">
        <v>17</v>
      </c>
      <c r="N39" t="s">
        <v>26</v>
      </c>
    </row>
    <row r="40" spans="1:14" x14ac:dyDescent="0.25">
      <c r="A40" t="s">
        <v>81</v>
      </c>
      <c r="B40">
        <v>28</v>
      </c>
      <c r="C40">
        <v>14.1</v>
      </c>
      <c r="D40">
        <v>14.1</v>
      </c>
      <c r="E40">
        <v>87.82</v>
      </c>
      <c r="F40">
        <v>0.313</v>
      </c>
      <c r="G40" t="s">
        <v>20</v>
      </c>
      <c r="H40">
        <v>0</v>
      </c>
      <c r="I40" t="s">
        <v>16</v>
      </c>
      <c r="J40" t="s">
        <v>46</v>
      </c>
      <c r="K40" t="s">
        <v>17</v>
      </c>
      <c r="L40" s="1" t="s">
        <v>17</v>
      </c>
      <c r="M40" t="s">
        <v>17</v>
      </c>
      <c r="N40" t="s">
        <v>21</v>
      </c>
    </row>
    <row r="41" spans="1:14" x14ac:dyDescent="0.25">
      <c r="A41" t="s">
        <v>82</v>
      </c>
      <c r="B41">
        <v>1</v>
      </c>
      <c r="C41">
        <v>334.30199999999996</v>
      </c>
      <c r="D41">
        <v>473.97899999999998</v>
      </c>
      <c r="E41">
        <v>15.16</v>
      </c>
      <c r="F41">
        <v>4.7789999999999999</v>
      </c>
      <c r="G41" t="s">
        <v>15</v>
      </c>
      <c r="H41">
        <v>0</v>
      </c>
      <c r="I41" t="s">
        <v>16</v>
      </c>
      <c r="J41" t="s">
        <v>17</v>
      </c>
      <c r="K41" t="s">
        <v>17</v>
      </c>
      <c r="L41" s="1" t="s">
        <v>17</v>
      </c>
      <c r="M41" t="s">
        <v>17</v>
      </c>
      <c r="N41" t="s">
        <v>18</v>
      </c>
    </row>
    <row r="42" spans="1:14" x14ac:dyDescent="0.25">
      <c r="A42" t="s">
        <v>83</v>
      </c>
      <c r="B42">
        <v>62</v>
      </c>
      <c r="C42">
        <v>6.9989999999999997</v>
      </c>
      <c r="D42">
        <v>6.9989999999999997</v>
      </c>
      <c r="E42">
        <v>45.93</v>
      </c>
      <c r="F42">
        <v>8.3000000000000004E-2</v>
      </c>
      <c r="G42" t="s">
        <v>20</v>
      </c>
      <c r="H42">
        <v>0</v>
      </c>
      <c r="I42" t="s">
        <v>16</v>
      </c>
      <c r="K42" t="s">
        <v>17</v>
      </c>
      <c r="L42" s="1" t="s">
        <v>17</v>
      </c>
      <c r="M42" t="s">
        <v>17</v>
      </c>
      <c r="N42" t="s">
        <v>21</v>
      </c>
    </row>
    <row r="43" spans="1:14" x14ac:dyDescent="0.25">
      <c r="A43" t="s">
        <v>84</v>
      </c>
      <c r="B43">
        <v>45</v>
      </c>
      <c r="C43">
        <v>9.0830000000000002</v>
      </c>
      <c r="D43">
        <v>8.8920000000000012</v>
      </c>
      <c r="E43">
        <v>16.7</v>
      </c>
      <c r="F43">
        <v>5.7910000000000004</v>
      </c>
      <c r="G43" t="s">
        <v>37</v>
      </c>
      <c r="H43">
        <v>0</v>
      </c>
      <c r="I43" t="s">
        <v>16</v>
      </c>
      <c r="J43" t="s">
        <v>17</v>
      </c>
      <c r="K43" t="s">
        <v>17</v>
      </c>
      <c r="L43" s="1" t="s">
        <v>17</v>
      </c>
      <c r="M43" t="s">
        <v>17</v>
      </c>
      <c r="N43" t="s">
        <v>37</v>
      </c>
    </row>
    <row r="44" spans="1:14" x14ac:dyDescent="0.25">
      <c r="A44" t="s">
        <v>85</v>
      </c>
      <c r="B44">
        <v>32</v>
      </c>
      <c r="C44">
        <v>12.491</v>
      </c>
      <c r="D44">
        <v>12.366</v>
      </c>
      <c r="E44">
        <v>32.880000000000003</v>
      </c>
      <c r="F44">
        <v>0.34699999999999998</v>
      </c>
      <c r="G44" t="s">
        <v>20</v>
      </c>
      <c r="H44">
        <v>0</v>
      </c>
      <c r="I44" t="s">
        <v>86</v>
      </c>
      <c r="J44" t="s">
        <v>87</v>
      </c>
      <c r="K44" t="s">
        <v>17</v>
      </c>
      <c r="L44" s="1" t="s">
        <v>17</v>
      </c>
      <c r="M44" t="s">
        <v>17</v>
      </c>
      <c r="N44" t="s">
        <v>21</v>
      </c>
    </row>
    <row r="45" spans="1:14" x14ac:dyDescent="0.25">
      <c r="A45" t="s">
        <v>88</v>
      </c>
      <c r="B45">
        <v>75</v>
      </c>
      <c r="C45">
        <v>5.2119999999999997</v>
      </c>
      <c r="D45">
        <v>5.2119999999999997</v>
      </c>
      <c r="E45">
        <v>3.89</v>
      </c>
      <c r="F45">
        <v>9.0999999999999998E-2</v>
      </c>
      <c r="G45" t="s">
        <v>20</v>
      </c>
      <c r="H45">
        <v>0</v>
      </c>
      <c r="I45" t="s">
        <v>16</v>
      </c>
      <c r="J45" t="s">
        <v>17</v>
      </c>
      <c r="K45" t="s">
        <v>17</v>
      </c>
      <c r="L45" s="1" t="s">
        <v>17</v>
      </c>
      <c r="M45" t="s">
        <v>17</v>
      </c>
      <c r="N45" t="s">
        <v>21</v>
      </c>
    </row>
    <row r="46" spans="1:14" x14ac:dyDescent="0.25">
      <c r="A46" t="s">
        <v>89</v>
      </c>
      <c r="B46">
        <v>24</v>
      </c>
      <c r="C46">
        <v>18.144000000000002</v>
      </c>
      <c r="D46">
        <v>35.263999999999996</v>
      </c>
      <c r="E46">
        <v>60.97</v>
      </c>
      <c r="F46">
        <v>18.106000000000002</v>
      </c>
      <c r="G46" t="s">
        <v>37</v>
      </c>
      <c r="H46">
        <v>0</v>
      </c>
      <c r="I46" t="s">
        <v>16</v>
      </c>
      <c r="J46" t="s">
        <v>17</v>
      </c>
      <c r="K46" t="s">
        <v>17</v>
      </c>
      <c r="L46" s="1" t="s">
        <v>17</v>
      </c>
      <c r="M46" t="s">
        <v>17</v>
      </c>
      <c r="N46" t="s">
        <v>37</v>
      </c>
    </row>
    <row r="47" spans="1:14" x14ac:dyDescent="0.25">
      <c r="A47" t="s">
        <v>90</v>
      </c>
      <c r="B47">
        <v>35</v>
      </c>
      <c r="C47">
        <v>11.625</v>
      </c>
      <c r="D47">
        <v>11.504</v>
      </c>
      <c r="E47">
        <v>50.31</v>
      </c>
      <c r="F47">
        <v>7.9740000000000002</v>
      </c>
      <c r="G47" t="s">
        <v>15</v>
      </c>
      <c r="H47">
        <v>1</v>
      </c>
      <c r="I47" t="s">
        <v>91</v>
      </c>
      <c r="J47" t="s">
        <v>92</v>
      </c>
      <c r="K47" t="s">
        <v>93</v>
      </c>
      <c r="L47">
        <v>16.670000000000002</v>
      </c>
      <c r="M47">
        <v>12</v>
      </c>
      <c r="N47" t="s">
        <v>18</v>
      </c>
    </row>
    <row r="48" spans="1:14" x14ac:dyDescent="0.25">
      <c r="A48" t="s">
        <v>94</v>
      </c>
      <c r="B48">
        <v>39</v>
      </c>
      <c r="C48">
        <v>10.605</v>
      </c>
      <c r="D48">
        <v>10.391</v>
      </c>
      <c r="E48">
        <v>85.89</v>
      </c>
      <c r="F48">
        <v>4.1710000000000003</v>
      </c>
      <c r="G48" t="s">
        <v>57</v>
      </c>
      <c r="H48">
        <v>1</v>
      </c>
      <c r="I48" t="s">
        <v>95</v>
      </c>
      <c r="J48" t="s">
        <v>92</v>
      </c>
      <c r="K48" t="s">
        <v>96</v>
      </c>
      <c r="L48">
        <v>2</v>
      </c>
      <c r="M48">
        <v>999</v>
      </c>
      <c r="N48" t="s">
        <v>26</v>
      </c>
    </row>
    <row r="49" spans="1:14" x14ac:dyDescent="0.25">
      <c r="A49" t="s">
        <v>97</v>
      </c>
      <c r="B49">
        <v>66</v>
      </c>
      <c r="C49">
        <v>6.4429999999999996</v>
      </c>
      <c r="D49">
        <v>6.4850000000000003</v>
      </c>
      <c r="E49">
        <v>64.239999999999995</v>
      </c>
      <c r="F49">
        <v>4.0229999999999997</v>
      </c>
      <c r="G49" t="s">
        <v>98</v>
      </c>
      <c r="H49">
        <v>1</v>
      </c>
      <c r="I49" t="s">
        <v>99</v>
      </c>
      <c r="J49" t="s">
        <v>92</v>
      </c>
      <c r="K49" t="s">
        <v>100</v>
      </c>
      <c r="L49">
        <v>16.600000000000001</v>
      </c>
      <c r="M49">
        <v>2</v>
      </c>
      <c r="N49" t="s">
        <v>26</v>
      </c>
    </row>
    <row r="50" spans="1:14" x14ac:dyDescent="0.25">
      <c r="A50" t="s">
        <v>101</v>
      </c>
      <c r="B50">
        <v>17</v>
      </c>
      <c r="C50">
        <v>26.117999999999999</v>
      </c>
      <c r="D50">
        <v>44.027999999999999</v>
      </c>
      <c r="E50">
        <v>40.869999999999997</v>
      </c>
      <c r="F50">
        <v>0.76700000000000002</v>
      </c>
      <c r="G50" t="s">
        <v>20</v>
      </c>
      <c r="H50">
        <v>1</v>
      </c>
      <c r="I50" t="s">
        <v>102</v>
      </c>
      <c r="J50" t="s">
        <v>103</v>
      </c>
      <c r="K50" t="s">
        <v>104</v>
      </c>
      <c r="L50">
        <v>15</v>
      </c>
      <c r="M50">
        <v>1</v>
      </c>
      <c r="N50" t="s">
        <v>21</v>
      </c>
    </row>
    <row r="51" spans="1:14" x14ac:dyDescent="0.25">
      <c r="A51" t="s">
        <v>105</v>
      </c>
      <c r="B51">
        <v>9</v>
      </c>
      <c r="C51">
        <v>43.962000000000003</v>
      </c>
      <c r="D51">
        <v>77.551000000000002</v>
      </c>
      <c r="E51">
        <v>19.149999999999999</v>
      </c>
      <c r="F51">
        <v>0</v>
      </c>
      <c r="G51" t="s">
        <v>106</v>
      </c>
      <c r="H51">
        <v>1</v>
      </c>
      <c r="I51" t="s">
        <v>107</v>
      </c>
      <c r="J51" t="s">
        <v>92</v>
      </c>
      <c r="K51" t="s">
        <v>108</v>
      </c>
      <c r="L51">
        <v>3</v>
      </c>
      <c r="M51">
        <v>999</v>
      </c>
      <c r="N51" t="s">
        <v>26</v>
      </c>
    </row>
    <row r="52" spans="1:14" x14ac:dyDescent="0.25">
      <c r="A52" t="s">
        <v>109</v>
      </c>
      <c r="B52">
        <v>84</v>
      </c>
      <c r="C52">
        <v>4.665</v>
      </c>
      <c r="D52">
        <v>4.7149999999999999</v>
      </c>
      <c r="E52">
        <v>93.45</v>
      </c>
      <c r="F52">
        <v>3.8540000000000001</v>
      </c>
      <c r="G52" t="s">
        <v>70</v>
      </c>
      <c r="H52">
        <v>1</v>
      </c>
      <c r="I52" t="s">
        <v>110</v>
      </c>
      <c r="J52" t="s">
        <v>92</v>
      </c>
      <c r="K52" t="s">
        <v>111</v>
      </c>
      <c r="L52">
        <v>5</v>
      </c>
      <c r="M52">
        <v>1</v>
      </c>
      <c r="N52" t="s">
        <v>26</v>
      </c>
    </row>
    <row r="53" spans="1:14" x14ac:dyDescent="0.25">
      <c r="A53" t="s">
        <v>112</v>
      </c>
      <c r="B53">
        <v>56</v>
      </c>
      <c r="C53">
        <v>7.5839999999999996</v>
      </c>
      <c r="D53">
        <v>15.19</v>
      </c>
      <c r="E53">
        <v>96.64</v>
      </c>
      <c r="F53">
        <v>4.8019999999999996</v>
      </c>
      <c r="G53" t="s">
        <v>98</v>
      </c>
      <c r="H53">
        <v>1</v>
      </c>
      <c r="I53" t="s">
        <v>113</v>
      </c>
      <c r="J53" t="s">
        <v>92</v>
      </c>
      <c r="K53" t="s">
        <v>114</v>
      </c>
      <c r="L53">
        <v>20</v>
      </c>
      <c r="M53">
        <v>3</v>
      </c>
      <c r="N53" t="s">
        <v>26</v>
      </c>
    </row>
    <row r="54" spans="1:14" x14ac:dyDescent="0.25">
      <c r="A54" t="s">
        <v>115</v>
      </c>
      <c r="B54">
        <v>93</v>
      </c>
      <c r="C54">
        <v>4.0380000000000003</v>
      </c>
      <c r="D54">
        <v>4.0380000000000003</v>
      </c>
      <c r="E54">
        <v>38.64</v>
      </c>
      <c r="F54">
        <v>0.29899999999999999</v>
      </c>
      <c r="G54" t="s">
        <v>60</v>
      </c>
      <c r="H54">
        <v>1</v>
      </c>
      <c r="I54" t="s">
        <v>116</v>
      </c>
      <c r="J54" t="s">
        <v>92</v>
      </c>
      <c r="K54" t="s">
        <v>117</v>
      </c>
      <c r="L54">
        <v>2.5</v>
      </c>
      <c r="M54">
        <v>999</v>
      </c>
      <c r="N54" t="s">
        <v>61</v>
      </c>
    </row>
    <row r="55" spans="1:14" x14ac:dyDescent="0.25">
      <c r="A55" t="s">
        <v>118</v>
      </c>
      <c r="B55">
        <v>12</v>
      </c>
      <c r="C55">
        <v>35.765999999999998</v>
      </c>
      <c r="D55">
        <v>42.158999999999999</v>
      </c>
      <c r="E55">
        <v>36.33</v>
      </c>
      <c r="F55">
        <v>1.492</v>
      </c>
      <c r="G55" t="s">
        <v>119</v>
      </c>
      <c r="H55">
        <v>1</v>
      </c>
      <c r="I55" t="s">
        <v>120</v>
      </c>
      <c r="J55" t="s">
        <v>92</v>
      </c>
      <c r="K55" t="s">
        <v>121</v>
      </c>
      <c r="L55">
        <v>2</v>
      </c>
      <c r="M55">
        <v>12</v>
      </c>
      <c r="N55" t="s">
        <v>26</v>
      </c>
    </row>
    <row r="56" spans="1:14" x14ac:dyDescent="0.25">
      <c r="A56" t="s">
        <v>122</v>
      </c>
      <c r="B56">
        <v>44</v>
      </c>
      <c r="C56">
        <v>9.0869999999999997</v>
      </c>
      <c r="D56">
        <v>10.205</v>
      </c>
      <c r="E56">
        <v>29.5</v>
      </c>
      <c r="F56">
        <v>0.68400000000000005</v>
      </c>
      <c r="G56" t="s">
        <v>15</v>
      </c>
      <c r="H56">
        <v>1</v>
      </c>
      <c r="I56" t="s">
        <v>123</v>
      </c>
      <c r="J56" t="s">
        <v>103</v>
      </c>
      <c r="K56" t="s">
        <v>124</v>
      </c>
      <c r="L56">
        <v>1.5</v>
      </c>
      <c r="M56">
        <v>3</v>
      </c>
      <c r="N56" t="s">
        <v>18</v>
      </c>
    </row>
    <row r="57" spans="1:14" x14ac:dyDescent="0.25">
      <c r="A57" t="s">
        <v>125</v>
      </c>
      <c r="B57">
        <v>29</v>
      </c>
      <c r="C57">
        <v>12.965000000000002</v>
      </c>
      <c r="D57">
        <v>12.965000000000002</v>
      </c>
      <c r="E57">
        <v>55.72</v>
      </c>
      <c r="F57">
        <v>0.20100000000000001</v>
      </c>
      <c r="G57" t="s">
        <v>15</v>
      </c>
      <c r="H57">
        <v>1</v>
      </c>
      <c r="I57" t="s">
        <v>126</v>
      </c>
      <c r="J57" t="s">
        <v>92</v>
      </c>
      <c r="K57" t="s">
        <v>127</v>
      </c>
      <c r="L57">
        <v>2</v>
      </c>
      <c r="M57">
        <v>6</v>
      </c>
      <c r="N57" t="s">
        <v>18</v>
      </c>
    </row>
    <row r="58" spans="1:14" x14ac:dyDescent="0.25">
      <c r="A58" t="s">
        <v>128</v>
      </c>
      <c r="B58">
        <v>92</v>
      </c>
      <c r="C58">
        <v>4.0839999999999996</v>
      </c>
      <c r="D58">
        <v>4.7629999999999999</v>
      </c>
      <c r="E58">
        <v>33.94</v>
      </c>
      <c r="F58">
        <v>1.288</v>
      </c>
      <c r="G58" t="s">
        <v>37</v>
      </c>
      <c r="H58">
        <v>1</v>
      </c>
      <c r="I58" t="s">
        <v>129</v>
      </c>
      <c r="J58" t="s">
        <v>92</v>
      </c>
      <c r="K58" t="s">
        <v>130</v>
      </c>
      <c r="L58">
        <v>22.22</v>
      </c>
      <c r="M58">
        <v>3</v>
      </c>
      <c r="N58" t="s">
        <v>37</v>
      </c>
    </row>
    <row r="59" spans="1:14" x14ac:dyDescent="0.25">
      <c r="A59" t="s">
        <v>131</v>
      </c>
      <c r="B59">
        <v>98</v>
      </c>
      <c r="C59">
        <v>3.746</v>
      </c>
      <c r="D59">
        <v>4.399</v>
      </c>
      <c r="E59">
        <v>16.100000000000001</v>
      </c>
      <c r="F59">
        <v>1.3089999999999999</v>
      </c>
      <c r="G59" t="s">
        <v>37</v>
      </c>
      <c r="H59">
        <v>1</v>
      </c>
      <c r="I59" t="s">
        <v>132</v>
      </c>
      <c r="J59" t="s">
        <v>133</v>
      </c>
      <c r="K59" t="s">
        <v>134</v>
      </c>
      <c r="L59">
        <v>10</v>
      </c>
      <c r="M59">
        <v>4</v>
      </c>
      <c r="N59" t="s">
        <v>37</v>
      </c>
    </row>
    <row r="60" spans="1:14" x14ac:dyDescent="0.25">
      <c r="A60" t="s">
        <v>135</v>
      </c>
      <c r="B60">
        <v>76</v>
      </c>
      <c r="C60">
        <v>5.1910000000000007</v>
      </c>
      <c r="D60">
        <v>5.1910000000000007</v>
      </c>
      <c r="E60">
        <v>91.95</v>
      </c>
      <c r="F60">
        <v>1.7749999999999999</v>
      </c>
      <c r="G60" t="s">
        <v>37</v>
      </c>
      <c r="H60">
        <v>1</v>
      </c>
      <c r="I60" t="s">
        <v>136</v>
      </c>
      <c r="J60" t="s">
        <v>133</v>
      </c>
      <c r="K60" t="s">
        <v>137</v>
      </c>
      <c r="L60">
        <v>4.4000000000000004</v>
      </c>
      <c r="M60">
        <v>999</v>
      </c>
      <c r="N60" t="s">
        <v>37</v>
      </c>
    </row>
    <row r="61" spans="1:14" x14ac:dyDescent="0.25">
      <c r="A61" t="s">
        <v>138</v>
      </c>
      <c r="B61">
        <v>7</v>
      </c>
      <c r="C61">
        <v>65.617999999999995</v>
      </c>
      <c r="D61">
        <v>66.682000000000002</v>
      </c>
      <c r="E61">
        <v>43.17</v>
      </c>
      <c r="F61">
        <v>7.6210000000000004</v>
      </c>
      <c r="G61" t="s">
        <v>66</v>
      </c>
      <c r="H61">
        <v>1</v>
      </c>
      <c r="I61" t="s">
        <v>139</v>
      </c>
      <c r="J61" t="s">
        <v>92</v>
      </c>
      <c r="K61" t="s">
        <v>140</v>
      </c>
      <c r="L61">
        <v>2</v>
      </c>
      <c r="M61">
        <v>1.5</v>
      </c>
      <c r="N61" t="s">
        <v>26</v>
      </c>
    </row>
    <row r="62" spans="1:14" x14ac:dyDescent="0.25">
      <c r="A62" t="s">
        <v>141</v>
      </c>
      <c r="B62">
        <v>91</v>
      </c>
      <c r="C62">
        <v>4.1059999999999999</v>
      </c>
      <c r="D62">
        <v>4.1059999999999999</v>
      </c>
      <c r="E62">
        <v>22.2</v>
      </c>
      <c r="F62">
        <v>0</v>
      </c>
      <c r="G62" t="s">
        <v>119</v>
      </c>
      <c r="H62">
        <v>1</v>
      </c>
      <c r="I62" t="s">
        <v>142</v>
      </c>
      <c r="J62" t="s">
        <v>92</v>
      </c>
      <c r="K62" t="s">
        <v>143</v>
      </c>
      <c r="L62">
        <v>5</v>
      </c>
      <c r="M62">
        <v>3</v>
      </c>
      <c r="N62" t="s">
        <v>26</v>
      </c>
    </row>
    <row r="63" spans="1:14" x14ac:dyDescent="0.25">
      <c r="A63" t="s">
        <v>144</v>
      </c>
      <c r="B63">
        <v>69</v>
      </c>
      <c r="C63">
        <v>6.2119999999999997</v>
      </c>
      <c r="D63">
        <v>6.2119999999999997</v>
      </c>
      <c r="E63">
        <v>15.34</v>
      </c>
      <c r="F63">
        <v>0.64400000000000002</v>
      </c>
      <c r="G63" t="s">
        <v>145</v>
      </c>
      <c r="H63">
        <v>1</v>
      </c>
      <c r="I63" t="s">
        <v>146</v>
      </c>
      <c r="J63" t="s">
        <v>92</v>
      </c>
      <c r="K63" t="s">
        <v>147</v>
      </c>
      <c r="L63">
        <v>3.3</v>
      </c>
      <c r="M63">
        <v>12</v>
      </c>
      <c r="N63" t="s">
        <v>26</v>
      </c>
    </row>
    <row r="64" spans="1:14" x14ac:dyDescent="0.25">
      <c r="A64" t="s">
        <v>148</v>
      </c>
      <c r="B64">
        <v>67</v>
      </c>
      <c r="C64">
        <v>6.4390000000000001</v>
      </c>
      <c r="D64">
        <v>6.4390000000000001</v>
      </c>
      <c r="E64">
        <v>52.8</v>
      </c>
      <c r="F64">
        <v>0.29599999999999999</v>
      </c>
      <c r="G64" t="s">
        <v>60</v>
      </c>
      <c r="H64">
        <v>1</v>
      </c>
      <c r="I64" t="s">
        <v>149</v>
      </c>
      <c r="J64" t="s">
        <v>92</v>
      </c>
      <c r="K64" t="s">
        <v>150</v>
      </c>
      <c r="L64">
        <v>1.33</v>
      </c>
      <c r="M64">
        <v>12</v>
      </c>
      <c r="N64" t="s">
        <v>61</v>
      </c>
    </row>
    <row r="65" spans="1:14" x14ac:dyDescent="0.25">
      <c r="A65" t="s">
        <v>151</v>
      </c>
      <c r="B65">
        <v>60</v>
      </c>
      <c r="C65">
        <v>7.2560000000000002</v>
      </c>
      <c r="D65">
        <v>9.2860000000000014</v>
      </c>
      <c r="E65">
        <v>28.25</v>
      </c>
      <c r="F65">
        <v>10.144</v>
      </c>
      <c r="G65" t="s">
        <v>37</v>
      </c>
      <c r="H65">
        <v>1</v>
      </c>
      <c r="I65" t="s">
        <v>152</v>
      </c>
      <c r="J65" t="s">
        <v>133</v>
      </c>
      <c r="K65" t="s">
        <v>153</v>
      </c>
      <c r="L65">
        <v>6.25</v>
      </c>
      <c r="M65">
        <v>999</v>
      </c>
      <c r="N65" t="s">
        <v>37</v>
      </c>
    </row>
    <row r="66" spans="1:14" x14ac:dyDescent="0.25">
      <c r="A66" t="s">
        <v>154</v>
      </c>
      <c r="B66">
        <v>81</v>
      </c>
      <c r="C66">
        <v>4.7690000000000001</v>
      </c>
      <c r="D66">
        <v>6.5050000000000008</v>
      </c>
      <c r="E66">
        <v>21.69</v>
      </c>
      <c r="F66">
        <v>2.36</v>
      </c>
      <c r="G66" t="s">
        <v>155</v>
      </c>
      <c r="H66">
        <v>1</v>
      </c>
      <c r="I66" t="s">
        <v>156</v>
      </c>
      <c r="J66" t="s">
        <v>92</v>
      </c>
      <c r="K66" t="s">
        <v>157</v>
      </c>
      <c r="L66">
        <v>20</v>
      </c>
      <c r="M66">
        <v>999</v>
      </c>
      <c r="N66" t="s">
        <v>26</v>
      </c>
    </row>
    <row r="67" spans="1:14" x14ac:dyDescent="0.25">
      <c r="A67" t="s">
        <v>158</v>
      </c>
      <c r="B67">
        <v>70</v>
      </c>
      <c r="C67">
        <v>6.1079999999999997</v>
      </c>
      <c r="D67">
        <v>9.0399999999999991</v>
      </c>
      <c r="E67">
        <v>55.76</v>
      </c>
      <c r="F67">
        <v>4.2720000000000002</v>
      </c>
      <c r="G67" t="s">
        <v>119</v>
      </c>
      <c r="H67">
        <v>1</v>
      </c>
      <c r="I67" t="s">
        <v>159</v>
      </c>
      <c r="J67" t="s">
        <v>133</v>
      </c>
      <c r="K67" t="s">
        <v>160</v>
      </c>
      <c r="L67">
        <v>1</v>
      </c>
      <c r="M67">
        <v>12</v>
      </c>
      <c r="N67" t="s">
        <v>26</v>
      </c>
    </row>
    <row r="68" spans="1:14" x14ac:dyDescent="0.25">
      <c r="A68" t="s">
        <v>161</v>
      </c>
      <c r="B68">
        <v>30</v>
      </c>
      <c r="C68">
        <v>12.872</v>
      </c>
      <c r="D68">
        <v>16.247999999999998</v>
      </c>
      <c r="E68">
        <v>22.77</v>
      </c>
      <c r="F68">
        <v>2.4319999999999999</v>
      </c>
      <c r="G68" t="s">
        <v>70</v>
      </c>
      <c r="H68">
        <v>1</v>
      </c>
      <c r="I68" t="s">
        <v>162</v>
      </c>
      <c r="J68" t="s">
        <v>92</v>
      </c>
      <c r="K68" t="s">
        <v>163</v>
      </c>
      <c r="L68">
        <v>2.5</v>
      </c>
      <c r="M68">
        <v>24</v>
      </c>
      <c r="N68" t="s">
        <v>26</v>
      </c>
    </row>
    <row r="69" spans="1:14" x14ac:dyDescent="0.25">
      <c r="A69" t="s">
        <v>164</v>
      </c>
      <c r="B69">
        <v>64</v>
      </c>
      <c r="C69">
        <v>6.94</v>
      </c>
      <c r="D69">
        <v>6.94</v>
      </c>
      <c r="E69">
        <v>99.2</v>
      </c>
      <c r="F69">
        <v>0.42</v>
      </c>
      <c r="G69" t="s">
        <v>20</v>
      </c>
      <c r="H69">
        <v>1</v>
      </c>
      <c r="I69" t="s">
        <v>123</v>
      </c>
      <c r="J69" t="s">
        <v>103</v>
      </c>
      <c r="K69" t="s">
        <v>165</v>
      </c>
      <c r="L69">
        <v>4</v>
      </c>
      <c r="M69">
        <v>2</v>
      </c>
      <c r="N69" t="s">
        <v>21</v>
      </c>
    </row>
    <row r="70" spans="1:14" x14ac:dyDescent="0.25">
      <c r="A70" t="s">
        <v>166</v>
      </c>
      <c r="B70">
        <v>83</v>
      </c>
      <c r="C70">
        <v>4.71</v>
      </c>
      <c r="D70">
        <v>4.71</v>
      </c>
      <c r="E70">
        <v>27.24</v>
      </c>
      <c r="F70">
        <v>0.216</v>
      </c>
      <c r="G70" t="s">
        <v>20</v>
      </c>
      <c r="H70">
        <v>1</v>
      </c>
      <c r="I70" t="s">
        <v>167</v>
      </c>
      <c r="K70" t="s">
        <v>168</v>
      </c>
      <c r="L70">
        <v>13.3</v>
      </c>
      <c r="M70">
        <v>1.5</v>
      </c>
      <c r="N70" t="s">
        <v>21</v>
      </c>
    </row>
    <row r="71" spans="1:14" x14ac:dyDescent="0.25">
      <c r="A71" t="s">
        <v>169</v>
      </c>
      <c r="B71">
        <v>20</v>
      </c>
      <c r="C71">
        <v>19.683</v>
      </c>
      <c r="D71">
        <v>21</v>
      </c>
      <c r="E71">
        <v>9.49</v>
      </c>
      <c r="F71">
        <v>0.311</v>
      </c>
      <c r="G71" t="s">
        <v>20</v>
      </c>
      <c r="H71">
        <v>1</v>
      </c>
      <c r="I71" t="s">
        <v>170</v>
      </c>
      <c r="J71" t="s">
        <v>92</v>
      </c>
      <c r="K71" t="s">
        <v>171</v>
      </c>
      <c r="L71">
        <v>1.5</v>
      </c>
      <c r="M71">
        <v>3</v>
      </c>
      <c r="N71" t="s">
        <v>21</v>
      </c>
    </row>
    <row r="72" spans="1:14" x14ac:dyDescent="0.25">
      <c r="A72" t="s">
        <v>172</v>
      </c>
      <c r="B72">
        <v>55</v>
      </c>
      <c r="C72">
        <v>7.6290000000000004</v>
      </c>
      <c r="D72">
        <v>8.859</v>
      </c>
      <c r="E72">
        <v>1.99</v>
      </c>
      <c r="F72">
        <v>0.23499999999999999</v>
      </c>
      <c r="G72" t="s">
        <v>15</v>
      </c>
      <c r="H72">
        <v>1</v>
      </c>
      <c r="I72" t="s">
        <v>173</v>
      </c>
      <c r="J72" t="s">
        <v>103</v>
      </c>
      <c r="K72" t="s">
        <v>174</v>
      </c>
      <c r="L72">
        <v>20</v>
      </c>
      <c r="M72">
        <v>1</v>
      </c>
      <c r="N72" t="s">
        <v>18</v>
      </c>
    </row>
    <row r="73" spans="1:14" x14ac:dyDescent="0.25">
      <c r="A73" t="s">
        <v>175</v>
      </c>
      <c r="B73">
        <v>100</v>
      </c>
      <c r="C73">
        <v>3.6</v>
      </c>
      <c r="D73">
        <v>3.6</v>
      </c>
      <c r="E73">
        <v>32.83</v>
      </c>
      <c r="F73">
        <v>0.20300000000000001</v>
      </c>
      <c r="G73" t="s">
        <v>20</v>
      </c>
      <c r="H73">
        <v>1</v>
      </c>
      <c r="I73" t="s">
        <v>176</v>
      </c>
      <c r="J73" t="s">
        <v>103</v>
      </c>
      <c r="K73" t="s">
        <v>177</v>
      </c>
      <c r="L73">
        <v>1</v>
      </c>
      <c r="M73">
        <v>1</v>
      </c>
      <c r="N73" t="s">
        <v>21</v>
      </c>
    </row>
    <row r="74" spans="1:14" x14ac:dyDescent="0.25">
      <c r="A74" t="s">
        <v>178</v>
      </c>
      <c r="B74">
        <v>34</v>
      </c>
      <c r="C74">
        <v>11.789000000000001</v>
      </c>
      <c r="D74">
        <v>84.087999999999994</v>
      </c>
      <c r="E74">
        <v>11.07</v>
      </c>
      <c r="F74">
        <v>1.087</v>
      </c>
      <c r="G74" t="s">
        <v>60</v>
      </c>
      <c r="H74">
        <v>1</v>
      </c>
      <c r="I74" t="s">
        <v>179</v>
      </c>
      <c r="J74" t="s">
        <v>92</v>
      </c>
      <c r="K74" t="s">
        <v>180</v>
      </c>
      <c r="L74">
        <v>10</v>
      </c>
      <c r="M74">
        <v>12</v>
      </c>
      <c r="N74" t="s">
        <v>61</v>
      </c>
    </row>
    <row r="75" spans="1:14" x14ac:dyDescent="0.25">
      <c r="A75" t="s">
        <v>181</v>
      </c>
      <c r="B75">
        <v>22</v>
      </c>
      <c r="C75">
        <v>19.030999999999999</v>
      </c>
      <c r="D75">
        <v>19.030999999999999</v>
      </c>
      <c r="E75">
        <v>81.23</v>
      </c>
      <c r="F75">
        <v>1.1579999999999999</v>
      </c>
      <c r="G75" t="s">
        <v>60</v>
      </c>
      <c r="H75">
        <v>1</v>
      </c>
      <c r="I75" t="s">
        <v>182</v>
      </c>
      <c r="J75" t="s">
        <v>92</v>
      </c>
      <c r="K75" t="s">
        <v>183</v>
      </c>
      <c r="L75">
        <v>5</v>
      </c>
      <c r="M75">
        <v>12</v>
      </c>
      <c r="N75" t="s">
        <v>61</v>
      </c>
    </row>
    <row r="76" spans="1:14" x14ac:dyDescent="0.25">
      <c r="A76" t="s">
        <v>184</v>
      </c>
      <c r="B76">
        <v>2</v>
      </c>
      <c r="C76">
        <v>93.597999999999999</v>
      </c>
      <c r="D76">
        <v>93.597999999999999</v>
      </c>
      <c r="E76">
        <v>51.54</v>
      </c>
      <c r="F76">
        <v>3.5190000000000001</v>
      </c>
      <c r="G76" t="s">
        <v>20</v>
      </c>
      <c r="H76">
        <v>1</v>
      </c>
      <c r="I76" t="s">
        <v>185</v>
      </c>
      <c r="J76" t="s">
        <v>103</v>
      </c>
      <c r="K76" t="s">
        <v>186</v>
      </c>
      <c r="L76">
        <v>2</v>
      </c>
      <c r="M76">
        <v>1</v>
      </c>
      <c r="N76" t="s">
        <v>21</v>
      </c>
    </row>
    <row r="77" spans="1:14" x14ac:dyDescent="0.25">
      <c r="A77" t="s">
        <v>187</v>
      </c>
      <c r="B77">
        <v>43</v>
      </c>
      <c r="C77">
        <v>9.3490000000000002</v>
      </c>
      <c r="D77">
        <v>9.0869999999999997</v>
      </c>
      <c r="E77">
        <v>64.38</v>
      </c>
      <c r="F77">
        <v>2.6480000000000001</v>
      </c>
      <c r="G77" t="s">
        <v>70</v>
      </c>
      <c r="H77">
        <v>1</v>
      </c>
      <c r="I77" t="s">
        <v>188</v>
      </c>
      <c r="J77" t="s">
        <v>92</v>
      </c>
      <c r="K77" t="s">
        <v>189</v>
      </c>
      <c r="L77">
        <v>16</v>
      </c>
      <c r="M77">
        <v>12</v>
      </c>
      <c r="N77" t="s">
        <v>26</v>
      </c>
    </row>
    <row r="78" spans="1:14" x14ac:dyDescent="0.25">
      <c r="A78" t="s">
        <v>190</v>
      </c>
      <c r="B78">
        <v>26</v>
      </c>
      <c r="C78">
        <v>16.62</v>
      </c>
      <c r="D78">
        <v>16.62</v>
      </c>
      <c r="E78">
        <v>32.56</v>
      </c>
      <c r="F78">
        <v>0.20200000000000001</v>
      </c>
      <c r="G78" t="s">
        <v>15</v>
      </c>
      <c r="H78">
        <v>1</v>
      </c>
      <c r="I78" t="s">
        <v>191</v>
      </c>
      <c r="J78" t="s">
        <v>92</v>
      </c>
      <c r="K78" t="s">
        <v>192</v>
      </c>
      <c r="L78">
        <v>10</v>
      </c>
      <c r="M78">
        <v>1</v>
      </c>
      <c r="N78" t="s">
        <v>18</v>
      </c>
    </row>
    <row r="79" spans="1:14" x14ac:dyDescent="0.25">
      <c r="A79" t="s">
        <v>193</v>
      </c>
      <c r="B79">
        <v>46</v>
      </c>
      <c r="C79">
        <v>8.8920000000000012</v>
      </c>
      <c r="D79">
        <v>16.227999999999998</v>
      </c>
      <c r="E79">
        <v>83.48</v>
      </c>
      <c r="F79">
        <v>0.28399999999999997</v>
      </c>
      <c r="G79" t="s">
        <v>57</v>
      </c>
      <c r="H79">
        <v>1</v>
      </c>
      <c r="I79" t="s">
        <v>194</v>
      </c>
      <c r="J79" t="s">
        <v>92</v>
      </c>
      <c r="K79" t="s">
        <v>195</v>
      </c>
      <c r="L79">
        <v>2</v>
      </c>
      <c r="M79">
        <v>999</v>
      </c>
      <c r="N79" t="s">
        <v>26</v>
      </c>
    </row>
    <row r="80" spans="1:14" x14ac:dyDescent="0.25">
      <c r="A80" t="s">
        <v>196</v>
      </c>
      <c r="B80">
        <v>86</v>
      </c>
      <c r="C80">
        <v>4.6480000000000006</v>
      </c>
      <c r="D80">
        <v>4.6480000000000006</v>
      </c>
      <c r="E80">
        <v>25.59</v>
      </c>
      <c r="F80">
        <v>8.5000000000000006E-2</v>
      </c>
      <c r="G80" t="s">
        <v>60</v>
      </c>
      <c r="H80">
        <v>1</v>
      </c>
      <c r="I80" t="s">
        <v>197</v>
      </c>
      <c r="J80" t="s">
        <v>92</v>
      </c>
      <c r="K80" t="s">
        <v>198</v>
      </c>
      <c r="L80">
        <v>2</v>
      </c>
      <c r="M80">
        <v>6</v>
      </c>
      <c r="N80" t="s">
        <v>61</v>
      </c>
    </row>
    <row r="81" spans="1:14" x14ac:dyDescent="0.25">
      <c r="A81" t="s">
        <v>199</v>
      </c>
      <c r="B81">
        <v>33</v>
      </c>
      <c r="C81">
        <v>12.366</v>
      </c>
      <c r="D81">
        <v>11.859</v>
      </c>
      <c r="E81">
        <v>77.64</v>
      </c>
      <c r="F81">
        <v>0.26</v>
      </c>
      <c r="G81" t="s">
        <v>70</v>
      </c>
      <c r="H81">
        <v>1</v>
      </c>
      <c r="I81" t="s">
        <v>200</v>
      </c>
      <c r="J81" t="s">
        <v>201</v>
      </c>
      <c r="K81" t="s">
        <v>202</v>
      </c>
      <c r="L81">
        <v>2</v>
      </c>
      <c r="M81">
        <v>12</v>
      </c>
      <c r="N81" t="s">
        <v>26</v>
      </c>
    </row>
    <row r="82" spans="1:14" x14ac:dyDescent="0.25">
      <c r="A82" t="s">
        <v>203</v>
      </c>
      <c r="B82">
        <v>61</v>
      </c>
      <c r="C82">
        <v>7.0219999999999994</v>
      </c>
      <c r="D82">
        <v>10.484999999999999</v>
      </c>
      <c r="E82">
        <v>87.39</v>
      </c>
      <c r="F82">
        <v>1.07</v>
      </c>
      <c r="G82" t="s">
        <v>28</v>
      </c>
      <c r="H82">
        <v>1</v>
      </c>
      <c r="I82" t="s">
        <v>204</v>
      </c>
      <c r="J82" t="s">
        <v>92</v>
      </c>
      <c r="K82" t="s">
        <v>205</v>
      </c>
      <c r="L82">
        <v>10</v>
      </c>
      <c r="M82">
        <v>2</v>
      </c>
      <c r="N82" t="s">
        <v>26</v>
      </c>
    </row>
    <row r="83" spans="1:14" x14ac:dyDescent="0.25">
      <c r="A83" t="s">
        <v>206</v>
      </c>
      <c r="B83">
        <v>85</v>
      </c>
      <c r="C83">
        <v>4.6520000000000001</v>
      </c>
      <c r="D83">
        <v>6.077</v>
      </c>
      <c r="E83">
        <v>89.06</v>
      </c>
      <c r="F83">
        <v>0.82299999999999995</v>
      </c>
      <c r="G83" t="s">
        <v>28</v>
      </c>
      <c r="H83">
        <v>1</v>
      </c>
      <c r="I83" t="s">
        <v>204</v>
      </c>
      <c r="J83" t="s">
        <v>92</v>
      </c>
      <c r="K83" t="s">
        <v>205</v>
      </c>
      <c r="L83">
        <v>10</v>
      </c>
      <c r="M83">
        <v>2</v>
      </c>
      <c r="N83" t="s">
        <v>26</v>
      </c>
    </row>
    <row r="84" spans="1:14" x14ac:dyDescent="0.25">
      <c r="A84" t="s">
        <v>207</v>
      </c>
      <c r="B84">
        <v>65</v>
      </c>
      <c r="C84">
        <v>6.649</v>
      </c>
      <c r="D84">
        <v>6.649</v>
      </c>
      <c r="E84">
        <v>95.72</v>
      </c>
      <c r="F84">
        <v>4.1660000000000004</v>
      </c>
      <c r="G84" t="s">
        <v>98</v>
      </c>
      <c r="H84">
        <v>1</v>
      </c>
      <c r="I84" t="s">
        <v>208</v>
      </c>
      <c r="J84" t="s">
        <v>92</v>
      </c>
      <c r="K84" t="s">
        <v>209</v>
      </c>
      <c r="L84">
        <v>3.33</v>
      </c>
      <c r="M84">
        <v>12</v>
      </c>
      <c r="N84" t="s">
        <v>26</v>
      </c>
    </row>
    <row r="85" spans="1:14" x14ac:dyDescent="0.25">
      <c r="A85" t="s">
        <v>210</v>
      </c>
      <c r="B85">
        <v>97</v>
      </c>
      <c r="C85">
        <v>3.7840000000000003</v>
      </c>
      <c r="D85">
        <v>3.7840000000000003</v>
      </c>
      <c r="E85">
        <v>16.46</v>
      </c>
      <c r="F85">
        <v>0.13200000000000001</v>
      </c>
      <c r="G85" t="s">
        <v>15</v>
      </c>
      <c r="H85">
        <v>1</v>
      </c>
      <c r="I85" t="s">
        <v>211</v>
      </c>
      <c r="J85" t="s">
        <v>103</v>
      </c>
      <c r="K85" t="s">
        <v>212</v>
      </c>
      <c r="L85">
        <v>2</v>
      </c>
      <c r="M85">
        <v>2</v>
      </c>
      <c r="N85" t="s">
        <v>18</v>
      </c>
    </row>
    <row r="86" spans="1:14" x14ac:dyDescent="0.25">
      <c r="A86" t="s">
        <v>213</v>
      </c>
      <c r="B86">
        <v>18</v>
      </c>
      <c r="C86">
        <v>25.526</v>
      </c>
      <c r="D86">
        <v>25.526</v>
      </c>
      <c r="E86">
        <v>11.21</v>
      </c>
      <c r="F86">
        <v>4.5869999999999997</v>
      </c>
      <c r="G86" t="s">
        <v>66</v>
      </c>
      <c r="H86">
        <v>1</v>
      </c>
      <c r="I86" t="s">
        <v>214</v>
      </c>
      <c r="J86" t="s">
        <v>92</v>
      </c>
      <c r="K86" t="s">
        <v>215</v>
      </c>
      <c r="L86">
        <v>5</v>
      </c>
      <c r="M86">
        <v>12</v>
      </c>
      <c r="N86" t="s">
        <v>26</v>
      </c>
    </row>
    <row r="87" spans="1:14" x14ac:dyDescent="0.25">
      <c r="A87" t="s">
        <v>216</v>
      </c>
      <c r="B87">
        <v>10</v>
      </c>
      <c r="C87">
        <v>37.533999999999999</v>
      </c>
      <c r="D87">
        <v>42.981999999999999</v>
      </c>
      <c r="E87">
        <v>44.22</v>
      </c>
      <c r="F87">
        <v>1.335</v>
      </c>
      <c r="G87" t="s">
        <v>20</v>
      </c>
      <c r="H87">
        <v>1</v>
      </c>
      <c r="I87" t="s">
        <v>217</v>
      </c>
      <c r="J87" t="s">
        <v>103</v>
      </c>
      <c r="K87" t="s">
        <v>218</v>
      </c>
      <c r="L87">
        <v>1.5</v>
      </c>
      <c r="M87">
        <v>1</v>
      </c>
      <c r="N87" t="s">
        <v>21</v>
      </c>
    </row>
    <row r="88" spans="1:14" x14ac:dyDescent="0.25">
      <c r="A88" t="s">
        <v>219</v>
      </c>
      <c r="B88">
        <v>80</v>
      </c>
      <c r="C88">
        <v>4.8890000000000002</v>
      </c>
      <c r="D88">
        <v>4.8890000000000002</v>
      </c>
      <c r="E88">
        <v>19.350000000000001</v>
      </c>
      <c r="F88">
        <v>0.22600000000000001</v>
      </c>
      <c r="G88" t="s">
        <v>15</v>
      </c>
      <c r="H88">
        <v>1</v>
      </c>
      <c r="I88" t="s">
        <v>220</v>
      </c>
      <c r="J88" t="s">
        <v>92</v>
      </c>
      <c r="K88" t="s">
        <v>221</v>
      </c>
      <c r="L88">
        <v>1.1000000000000001</v>
      </c>
      <c r="M88">
        <v>3</v>
      </c>
      <c r="N88" t="s">
        <v>18</v>
      </c>
    </row>
    <row r="89" spans="1:14" x14ac:dyDescent="0.25">
      <c r="A89" t="s">
        <v>222</v>
      </c>
      <c r="B89">
        <v>16</v>
      </c>
      <c r="C89">
        <v>26.613999999999997</v>
      </c>
      <c r="D89">
        <v>31.282999999999998</v>
      </c>
      <c r="E89">
        <v>45.52</v>
      </c>
      <c r="F89">
        <v>1.905</v>
      </c>
      <c r="G89" t="s">
        <v>60</v>
      </c>
      <c r="H89">
        <v>1</v>
      </c>
      <c r="I89" t="s">
        <v>223</v>
      </c>
      <c r="J89" t="s">
        <v>92</v>
      </c>
      <c r="K89" t="s">
        <v>224</v>
      </c>
      <c r="L89">
        <v>1</v>
      </c>
      <c r="M89">
        <v>12</v>
      </c>
      <c r="N89" t="s">
        <v>61</v>
      </c>
    </row>
    <row r="90" spans="1:14" x14ac:dyDescent="0.25">
      <c r="A90" t="s">
        <v>225</v>
      </c>
      <c r="B90">
        <v>99</v>
      </c>
      <c r="C90">
        <v>3.6470000000000002</v>
      </c>
      <c r="D90">
        <v>4.2030000000000003</v>
      </c>
      <c r="E90">
        <v>23.17</v>
      </c>
      <c r="F90">
        <v>1.4710000000000001</v>
      </c>
      <c r="G90" t="s">
        <v>28</v>
      </c>
      <c r="H90">
        <v>1</v>
      </c>
      <c r="I90" t="s">
        <v>226</v>
      </c>
      <c r="J90" t="s">
        <v>92</v>
      </c>
      <c r="K90" t="s">
        <v>227</v>
      </c>
      <c r="L90">
        <v>33.33</v>
      </c>
      <c r="M90">
        <v>6</v>
      </c>
      <c r="N90" t="s">
        <v>26</v>
      </c>
    </row>
    <row r="91" spans="1:14" x14ac:dyDescent="0.25">
      <c r="A91" t="s">
        <v>228</v>
      </c>
      <c r="B91">
        <v>47</v>
      </c>
      <c r="C91">
        <v>8.8830000000000009</v>
      </c>
      <c r="D91">
        <v>8.64</v>
      </c>
      <c r="E91">
        <v>50.15</v>
      </c>
      <c r="F91">
        <v>1.5149999999999999</v>
      </c>
      <c r="G91" t="s">
        <v>28</v>
      </c>
      <c r="H91">
        <v>1</v>
      </c>
      <c r="I91" t="s">
        <v>229</v>
      </c>
      <c r="J91" t="s">
        <v>92</v>
      </c>
      <c r="K91" t="s">
        <v>230</v>
      </c>
      <c r="L91">
        <v>3.5</v>
      </c>
      <c r="M91">
        <v>3</v>
      </c>
      <c r="N91" t="s">
        <v>26</v>
      </c>
    </row>
    <row r="92" spans="1:14" x14ac:dyDescent="0.25">
      <c r="A92" t="s">
        <v>231</v>
      </c>
      <c r="B92">
        <v>42</v>
      </c>
      <c r="C92">
        <v>9.6310000000000002</v>
      </c>
      <c r="D92">
        <v>9.9719999999999995</v>
      </c>
      <c r="E92">
        <v>71.56</v>
      </c>
      <c r="F92">
        <v>11.513</v>
      </c>
      <c r="G92" t="s">
        <v>37</v>
      </c>
      <c r="H92">
        <v>1</v>
      </c>
      <c r="I92" t="s">
        <v>232</v>
      </c>
      <c r="J92" t="s">
        <v>233</v>
      </c>
      <c r="K92" t="s">
        <v>234</v>
      </c>
      <c r="L92">
        <v>8</v>
      </c>
      <c r="M92">
        <v>1</v>
      </c>
      <c r="N92" t="s">
        <v>37</v>
      </c>
    </row>
    <row r="93" spans="1:14" x14ac:dyDescent="0.25">
      <c r="A93" t="s">
        <v>235</v>
      </c>
      <c r="B93">
        <v>31</v>
      </c>
      <c r="C93">
        <v>12.860999999999999</v>
      </c>
      <c r="D93">
        <v>12.917</v>
      </c>
      <c r="E93">
        <v>11.39</v>
      </c>
      <c r="F93">
        <v>26.643999999999998</v>
      </c>
      <c r="G93" t="s">
        <v>37</v>
      </c>
      <c r="H93">
        <v>1</v>
      </c>
      <c r="I93" t="s">
        <v>236</v>
      </c>
      <c r="K93" t="s">
        <v>237</v>
      </c>
      <c r="L93">
        <v>6.7</v>
      </c>
      <c r="M93">
        <v>36</v>
      </c>
      <c r="N93" t="s">
        <v>37</v>
      </c>
    </row>
    <row r="94" spans="1:14" x14ac:dyDescent="0.25">
      <c r="A94" t="s">
        <v>238</v>
      </c>
      <c r="B94">
        <v>37</v>
      </c>
      <c r="C94">
        <v>10.966999999999999</v>
      </c>
      <c r="D94">
        <v>50.081000000000003</v>
      </c>
      <c r="E94">
        <v>70.06</v>
      </c>
      <c r="F94">
        <v>1.544</v>
      </c>
      <c r="G94" t="s">
        <v>20</v>
      </c>
      <c r="H94">
        <v>1</v>
      </c>
      <c r="I94" t="s">
        <v>239</v>
      </c>
      <c r="J94" t="s">
        <v>103</v>
      </c>
      <c r="K94" t="s">
        <v>240</v>
      </c>
      <c r="L94">
        <v>1.5</v>
      </c>
      <c r="M94">
        <v>1</v>
      </c>
      <c r="N94" t="s">
        <v>21</v>
      </c>
    </row>
    <row r="95" spans="1:14" x14ac:dyDescent="0.25">
      <c r="A95" t="s">
        <v>241</v>
      </c>
      <c r="B95">
        <v>5</v>
      </c>
      <c r="C95">
        <v>69.950999999999993</v>
      </c>
      <c r="D95">
        <v>78.811999999999998</v>
      </c>
      <c r="E95">
        <v>58.4</v>
      </c>
      <c r="F95">
        <v>1.9650000000000001</v>
      </c>
      <c r="G95" t="s">
        <v>57</v>
      </c>
      <c r="H95">
        <v>1</v>
      </c>
      <c r="I95" t="s">
        <v>242</v>
      </c>
      <c r="J95" t="s">
        <v>103</v>
      </c>
      <c r="K95" t="s">
        <v>243</v>
      </c>
      <c r="L95">
        <v>1.5</v>
      </c>
      <c r="M95">
        <v>1</v>
      </c>
      <c r="N95" t="s">
        <v>26</v>
      </c>
    </row>
    <row r="96" spans="1:14" x14ac:dyDescent="0.25">
      <c r="A96" t="s">
        <v>244</v>
      </c>
      <c r="B96">
        <v>19</v>
      </c>
      <c r="C96">
        <v>20.923000000000002</v>
      </c>
      <c r="D96">
        <v>27.422999999999998</v>
      </c>
      <c r="E96">
        <v>72.400000000000006</v>
      </c>
      <c r="F96">
        <v>2.4540000000000002</v>
      </c>
      <c r="G96" t="s">
        <v>60</v>
      </c>
      <c r="H96">
        <v>1</v>
      </c>
      <c r="I96" t="s">
        <v>245</v>
      </c>
      <c r="J96" t="s">
        <v>92</v>
      </c>
      <c r="K96" t="s">
        <v>34</v>
      </c>
      <c r="L96">
        <v>5</v>
      </c>
      <c r="M96">
        <v>24</v>
      </c>
      <c r="N96" t="s">
        <v>61</v>
      </c>
    </row>
    <row r="97" spans="1:14" x14ac:dyDescent="0.25">
      <c r="A97" t="s">
        <v>246</v>
      </c>
      <c r="B97">
        <v>57</v>
      </c>
      <c r="C97">
        <v>7.5249999999999995</v>
      </c>
      <c r="D97">
        <v>13.306999999999999</v>
      </c>
      <c r="E97">
        <v>79.33</v>
      </c>
      <c r="F97">
        <v>0.86799999999999999</v>
      </c>
      <c r="G97" t="s">
        <v>28</v>
      </c>
      <c r="H97">
        <v>1</v>
      </c>
      <c r="I97" t="s">
        <v>247</v>
      </c>
      <c r="J97" t="s">
        <v>92</v>
      </c>
      <c r="K97" t="s">
        <v>248</v>
      </c>
      <c r="L97">
        <v>4</v>
      </c>
      <c r="M97">
        <v>12</v>
      </c>
      <c r="N97" t="s">
        <v>26</v>
      </c>
    </row>
    <row r="98" spans="1:14" x14ac:dyDescent="0.25">
      <c r="A98" t="s">
        <v>249</v>
      </c>
      <c r="B98">
        <v>77</v>
      </c>
      <c r="C98">
        <v>5.165</v>
      </c>
      <c r="D98">
        <v>5.165</v>
      </c>
      <c r="E98">
        <v>2.65</v>
      </c>
      <c r="F98">
        <v>1.276</v>
      </c>
      <c r="G98" t="s">
        <v>28</v>
      </c>
      <c r="H98">
        <v>1</v>
      </c>
      <c r="I98" t="s">
        <v>250</v>
      </c>
      <c r="J98" t="s">
        <v>92</v>
      </c>
      <c r="K98" t="s">
        <v>251</v>
      </c>
      <c r="L98">
        <v>1.1100000000000001</v>
      </c>
      <c r="M98">
        <v>3</v>
      </c>
      <c r="N98" t="s">
        <v>26</v>
      </c>
    </row>
    <row r="99" spans="1:14" x14ac:dyDescent="0.25">
      <c r="A99" t="s">
        <v>252</v>
      </c>
      <c r="B99">
        <v>27</v>
      </c>
      <c r="C99">
        <v>16.330000000000002</v>
      </c>
      <c r="D99">
        <v>16.330000000000002</v>
      </c>
      <c r="E99">
        <v>38.69</v>
      </c>
      <c r="F99">
        <v>4.4939999999999998</v>
      </c>
      <c r="G99" t="s">
        <v>57</v>
      </c>
      <c r="H99">
        <v>1</v>
      </c>
      <c r="I99" t="s">
        <v>253</v>
      </c>
      <c r="J99" t="s">
        <v>92</v>
      </c>
      <c r="K99" t="s">
        <v>96</v>
      </c>
      <c r="L99">
        <v>2</v>
      </c>
      <c r="M99">
        <v>24</v>
      </c>
      <c r="N99" t="s">
        <v>26</v>
      </c>
    </row>
    <row r="100" spans="1:14" x14ac:dyDescent="0.25">
      <c r="A100" t="s">
        <v>254</v>
      </c>
      <c r="B100">
        <v>6</v>
      </c>
      <c r="C100">
        <v>68.067999999999998</v>
      </c>
      <c r="D100">
        <v>70.096000000000004</v>
      </c>
      <c r="E100">
        <v>23.47</v>
      </c>
      <c r="F100">
        <v>7.9980000000000002</v>
      </c>
      <c r="G100" t="s">
        <v>66</v>
      </c>
      <c r="H100">
        <v>1</v>
      </c>
      <c r="I100" t="s">
        <v>255</v>
      </c>
      <c r="J100" t="s">
        <v>92</v>
      </c>
      <c r="K100" t="s">
        <v>256</v>
      </c>
      <c r="L100">
        <v>10</v>
      </c>
      <c r="M100">
        <v>6</v>
      </c>
      <c r="N100" t="s">
        <v>26</v>
      </c>
    </row>
    <row r="101" spans="1:14" x14ac:dyDescent="0.25">
      <c r="A101" t="s">
        <v>257</v>
      </c>
      <c r="B101">
        <v>89</v>
      </c>
      <c r="C101">
        <v>4.1630000000000003</v>
      </c>
      <c r="D101">
        <v>4.3880000000000008</v>
      </c>
      <c r="E101">
        <v>30.09</v>
      </c>
      <c r="F101">
        <v>0.55300000000000005</v>
      </c>
      <c r="G101" t="s">
        <v>33</v>
      </c>
      <c r="H101">
        <v>1</v>
      </c>
      <c r="I101" t="s">
        <v>258</v>
      </c>
      <c r="J101" t="s">
        <v>92</v>
      </c>
      <c r="K101" t="s">
        <v>259</v>
      </c>
      <c r="L101">
        <v>3</v>
      </c>
      <c r="M101">
        <v>999</v>
      </c>
      <c r="N101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CC7F-747D-4A85-8B54-B67998602B18}">
  <dimension ref="B1:CV124"/>
  <sheetViews>
    <sheetView showGridLines="0" topLeftCell="A13" workbookViewId="0"/>
  </sheetViews>
  <sheetFormatPr defaultRowHeight="15.75" x14ac:dyDescent="0.25"/>
  <cols>
    <col min="3" max="3" width="11" customWidth="1"/>
    <col min="4" max="4" width="9.375" customWidth="1"/>
    <col min="5" max="5" width="10.125" customWidth="1"/>
    <col min="6" max="6" width="14.375" customWidth="1"/>
    <col min="7" max="7" width="17.5" customWidth="1"/>
    <col min="8" max="8" width="13.75" customWidth="1"/>
    <col min="9" max="9" width="12.25" customWidth="1"/>
    <col min="10" max="10" width="13.625" bestFit="1" customWidth="1"/>
    <col min="11" max="11" width="9.25" customWidth="1"/>
    <col min="12" max="12" width="15.125" customWidth="1"/>
    <col min="13" max="13" width="13.375" customWidth="1"/>
    <col min="14" max="14" width="17.375" customWidth="1"/>
    <col min="15" max="15" width="12.5" customWidth="1"/>
    <col min="16" max="16" width="17.375" customWidth="1"/>
    <col min="17" max="17" width="25.375" customWidth="1"/>
    <col min="18" max="18" width="22.5" customWidth="1"/>
    <col min="19" max="19" width="21.75" customWidth="1"/>
    <col min="20" max="20" width="25.125" customWidth="1"/>
    <col min="21" max="21" width="22.75" customWidth="1"/>
  </cols>
  <sheetData>
    <row r="1" spans="2:100" ht="18.75" x14ac:dyDescent="0.3">
      <c r="B1" s="2" t="s">
        <v>260</v>
      </c>
      <c r="N1" t="s">
        <v>261</v>
      </c>
      <c r="CV1" s="9" t="s">
        <v>295</v>
      </c>
    </row>
    <row r="3" spans="2:100" x14ac:dyDescent="0.25">
      <c r="B3" s="10" t="s">
        <v>262</v>
      </c>
      <c r="C3" s="11"/>
      <c r="D3" s="11"/>
      <c r="E3" s="12"/>
      <c r="J3" s="10" t="s">
        <v>263</v>
      </c>
      <c r="K3" s="11"/>
      <c r="L3" s="11"/>
      <c r="M3" s="12"/>
    </row>
    <row r="4" spans="2:100" x14ac:dyDescent="0.25">
      <c r="B4" s="16" t="s">
        <v>268</v>
      </c>
      <c r="C4" s="17"/>
      <c r="D4" s="16" t="s">
        <v>280</v>
      </c>
      <c r="E4" s="17"/>
      <c r="J4" s="8" t="s">
        <v>264</v>
      </c>
      <c r="K4" s="8" t="s">
        <v>265</v>
      </c>
      <c r="L4" s="8" t="s">
        <v>266</v>
      </c>
      <c r="M4" s="8" t="s">
        <v>267</v>
      </c>
    </row>
    <row r="5" spans="2:100" x14ac:dyDescent="0.25">
      <c r="J5" s="6">
        <v>7</v>
      </c>
      <c r="K5" s="6">
        <v>4</v>
      </c>
      <c r="L5" s="6">
        <v>2</v>
      </c>
      <c r="M5" s="6">
        <v>13</v>
      </c>
    </row>
    <row r="10" spans="2:100" ht="18.75" x14ac:dyDescent="0.3">
      <c r="B10" s="3" t="s">
        <v>268</v>
      </c>
    </row>
    <row r="12" spans="2:100" x14ac:dyDescent="0.25">
      <c r="C12" s="10" t="s">
        <v>269</v>
      </c>
      <c r="D12" s="11"/>
      <c r="E12" s="11"/>
      <c r="F12" s="11"/>
      <c r="G12" s="11"/>
      <c r="H12" s="11"/>
      <c r="I12" s="12"/>
    </row>
    <row r="13" spans="2:100" x14ac:dyDescent="0.25">
      <c r="C13" s="13" t="s">
        <v>270</v>
      </c>
      <c r="D13" s="14"/>
      <c r="E13" s="15"/>
      <c r="F13" s="18" t="s">
        <v>271</v>
      </c>
      <c r="G13" s="19"/>
      <c r="H13" s="19"/>
      <c r="I13" s="17"/>
    </row>
    <row r="14" spans="2:100" x14ac:dyDescent="0.25">
      <c r="C14" s="13" t="s">
        <v>272</v>
      </c>
      <c r="D14" s="14"/>
      <c r="E14" s="15"/>
      <c r="F14" s="18" t="s">
        <v>273</v>
      </c>
      <c r="G14" s="19"/>
      <c r="H14" s="19"/>
      <c r="I14" s="17"/>
    </row>
    <row r="15" spans="2:100" x14ac:dyDescent="0.25">
      <c r="C15" s="13" t="s">
        <v>274</v>
      </c>
      <c r="D15" s="14"/>
      <c r="E15" s="15"/>
      <c r="F15" s="18" t="s">
        <v>275</v>
      </c>
      <c r="G15" s="19"/>
      <c r="H15" s="19"/>
      <c r="I15" s="17"/>
    </row>
    <row r="16" spans="2:100" x14ac:dyDescent="0.25">
      <c r="C16" s="13" t="s">
        <v>276</v>
      </c>
      <c r="D16" s="14"/>
      <c r="E16" s="15"/>
      <c r="F16" s="20">
        <v>100</v>
      </c>
      <c r="G16" s="21"/>
      <c r="H16" s="21"/>
      <c r="I16" s="22"/>
    </row>
    <row r="18" spans="2:21" x14ac:dyDescent="0.25">
      <c r="C18" s="10" t="s">
        <v>277</v>
      </c>
      <c r="D18" s="11"/>
      <c r="E18" s="11"/>
      <c r="F18" s="12"/>
    </row>
    <row r="19" spans="2:21" x14ac:dyDescent="0.25">
      <c r="C19" s="13" t="s">
        <v>278</v>
      </c>
      <c r="D19" s="14"/>
      <c r="E19" s="15"/>
      <c r="F19" s="7">
        <v>1</v>
      </c>
    </row>
    <row r="20" spans="2:21" x14ac:dyDescent="0.25">
      <c r="C20" s="13" t="s">
        <v>279</v>
      </c>
      <c r="D20" s="14"/>
      <c r="E20" s="15"/>
      <c r="F20" s="6" t="s">
        <v>13</v>
      </c>
    </row>
    <row r="22" spans="2:21" ht="18.75" x14ac:dyDescent="0.3">
      <c r="B22" s="3" t="s">
        <v>280</v>
      </c>
    </row>
    <row r="24" spans="2:21" x14ac:dyDescent="0.25">
      <c r="C24" s="5" t="s">
        <v>281</v>
      </c>
      <c r="D24" s="1" t="s">
        <v>0</v>
      </c>
      <c r="E24" s="1" t="s">
        <v>1</v>
      </c>
      <c r="F24" s="1" t="s">
        <v>2</v>
      </c>
      <c r="G24" s="1" t="s">
        <v>3</v>
      </c>
      <c r="H24" s="1" t="s">
        <v>4</v>
      </c>
      <c r="I24" s="1" t="s">
        <v>5</v>
      </c>
      <c r="J24" s="1" t="s">
        <v>6</v>
      </c>
      <c r="K24" s="1" t="s">
        <v>7</v>
      </c>
      <c r="L24" s="1" t="s">
        <v>8</v>
      </c>
      <c r="M24" s="1" t="s">
        <v>9</v>
      </c>
      <c r="N24" s="1" t="s">
        <v>10</v>
      </c>
      <c r="O24" s="1" t="s">
        <v>11</v>
      </c>
      <c r="P24" s="1" t="s">
        <v>12</v>
      </c>
      <c r="Q24" s="1" t="s">
        <v>282</v>
      </c>
      <c r="R24" s="1" t="s">
        <v>283</v>
      </c>
      <c r="S24" s="1" t="s">
        <v>284</v>
      </c>
      <c r="T24" s="1" t="s">
        <v>285</v>
      </c>
      <c r="U24" s="1" t="s">
        <v>286</v>
      </c>
    </row>
    <row r="25" spans="2:21" x14ac:dyDescent="0.25">
      <c r="C25" s="5" t="s">
        <v>287</v>
      </c>
      <c r="D25" s="4" t="s">
        <v>14</v>
      </c>
      <c r="E25" s="4">
        <v>74</v>
      </c>
      <c r="F25" s="4">
        <v>5.8310000000000004</v>
      </c>
      <c r="G25" s="4">
        <v>5.8310000000000004</v>
      </c>
      <c r="H25" s="4">
        <v>48.85</v>
      </c>
      <c r="I25" s="4">
        <v>0.27700000000000002</v>
      </c>
      <c r="J25" s="4" t="s">
        <v>15</v>
      </c>
      <c r="K25" s="4">
        <v>0</v>
      </c>
      <c r="L25" s="4" t="s">
        <v>16</v>
      </c>
      <c r="M25" s="4" t="s">
        <v>17</v>
      </c>
      <c r="N25" s="4" t="s">
        <v>17</v>
      </c>
      <c r="O25" s="4" t="s">
        <v>17</v>
      </c>
      <c r="P25" s="4" t="s">
        <v>17</v>
      </c>
      <c r="Q25" s="4">
        <v>0</v>
      </c>
      <c r="R25" s="4">
        <v>1</v>
      </c>
      <c r="S25" s="4">
        <v>0</v>
      </c>
      <c r="T25" s="4">
        <v>0</v>
      </c>
      <c r="U25" s="4">
        <v>0</v>
      </c>
    </row>
    <row r="26" spans="2:21" x14ac:dyDescent="0.25">
      <c r="C26" s="5" t="s">
        <v>288</v>
      </c>
      <c r="D26" s="4" t="s">
        <v>19</v>
      </c>
      <c r="E26" s="4">
        <v>21</v>
      </c>
      <c r="F26" s="4">
        <v>19.452000000000002</v>
      </c>
      <c r="G26" s="4">
        <v>19.452000000000002</v>
      </c>
      <c r="H26" s="4">
        <v>69.02</v>
      </c>
      <c r="I26" s="4">
        <v>1.024</v>
      </c>
      <c r="J26" s="4" t="s">
        <v>20</v>
      </c>
      <c r="K26" s="4">
        <v>0</v>
      </c>
      <c r="L26" s="4" t="s">
        <v>16</v>
      </c>
      <c r="M26" s="4" t="s">
        <v>17</v>
      </c>
      <c r="N26" s="4" t="s">
        <v>17</v>
      </c>
      <c r="O26" s="4" t="s">
        <v>17</v>
      </c>
      <c r="P26" s="4" t="s">
        <v>17</v>
      </c>
      <c r="Q26" s="4">
        <v>0</v>
      </c>
      <c r="R26" s="4">
        <v>0</v>
      </c>
      <c r="S26" s="4">
        <v>1</v>
      </c>
      <c r="T26" s="4">
        <v>0</v>
      </c>
      <c r="U26" s="4">
        <v>0</v>
      </c>
    </row>
    <row r="27" spans="2:21" x14ac:dyDescent="0.25">
      <c r="C27" s="5" t="s">
        <v>289</v>
      </c>
      <c r="D27" s="4" t="s">
        <v>22</v>
      </c>
      <c r="E27" s="4">
        <v>38</v>
      </c>
      <c r="F27" s="4">
        <v>10.898</v>
      </c>
      <c r="G27" s="4">
        <v>10.65</v>
      </c>
      <c r="H27" s="4">
        <v>69.41</v>
      </c>
      <c r="I27" s="4">
        <v>1.3280000000000001</v>
      </c>
      <c r="J27" s="4" t="s">
        <v>20</v>
      </c>
      <c r="K27" s="4">
        <v>0</v>
      </c>
      <c r="L27" s="4" t="s">
        <v>16</v>
      </c>
      <c r="M27" s="4" t="s">
        <v>17</v>
      </c>
      <c r="N27" s="4" t="s">
        <v>17</v>
      </c>
      <c r="O27" s="4" t="s">
        <v>17</v>
      </c>
      <c r="P27" s="4" t="s">
        <v>17</v>
      </c>
      <c r="Q27" s="4">
        <v>0</v>
      </c>
      <c r="R27" s="4">
        <v>0</v>
      </c>
      <c r="S27" s="4">
        <v>1</v>
      </c>
      <c r="T27" s="4">
        <v>0</v>
      </c>
      <c r="U27" s="4">
        <v>0</v>
      </c>
    </row>
    <row r="28" spans="2:21" x14ac:dyDescent="0.25">
      <c r="C28" s="5" t="s">
        <v>290</v>
      </c>
      <c r="D28" s="4" t="s">
        <v>23</v>
      </c>
      <c r="E28" s="4">
        <v>82</v>
      </c>
      <c r="F28" s="4">
        <v>4.7549999999999999</v>
      </c>
      <c r="G28" s="4">
        <v>8.5510000000000002</v>
      </c>
      <c r="H28" s="4">
        <v>68.03</v>
      </c>
      <c r="I28" s="4">
        <v>3.8260000000000001</v>
      </c>
      <c r="J28" s="4" t="s">
        <v>20</v>
      </c>
      <c r="K28" s="4">
        <v>0</v>
      </c>
      <c r="L28" s="4" t="s">
        <v>16</v>
      </c>
      <c r="M28" s="4" t="s">
        <v>17</v>
      </c>
      <c r="N28" s="4" t="s">
        <v>17</v>
      </c>
      <c r="O28" s="4" t="s">
        <v>17</v>
      </c>
      <c r="P28" s="4" t="s">
        <v>17</v>
      </c>
      <c r="Q28" s="4">
        <v>0</v>
      </c>
      <c r="R28" s="4">
        <v>0</v>
      </c>
      <c r="S28" s="4">
        <v>1</v>
      </c>
      <c r="T28" s="4">
        <v>0</v>
      </c>
      <c r="U28" s="4">
        <v>0</v>
      </c>
    </row>
    <row r="29" spans="2:21" x14ac:dyDescent="0.25">
      <c r="C29" s="5" t="s">
        <v>291</v>
      </c>
      <c r="D29" s="4" t="s">
        <v>24</v>
      </c>
      <c r="E29" s="4">
        <v>15</v>
      </c>
      <c r="F29" s="4">
        <v>26.648000000000003</v>
      </c>
      <c r="G29" s="4">
        <v>30.736000000000001</v>
      </c>
      <c r="H29" s="4">
        <v>11.07</v>
      </c>
      <c r="I29" s="4">
        <v>0.254</v>
      </c>
      <c r="J29" s="4" t="s">
        <v>25</v>
      </c>
      <c r="K29" s="4">
        <v>0</v>
      </c>
      <c r="L29" s="4" t="s">
        <v>16</v>
      </c>
      <c r="M29" s="4" t="s">
        <v>17</v>
      </c>
      <c r="N29" s="4" t="s">
        <v>17</v>
      </c>
      <c r="O29" s="4" t="s">
        <v>17</v>
      </c>
      <c r="P29" s="4" t="s">
        <v>17</v>
      </c>
      <c r="Q29" s="4">
        <v>0</v>
      </c>
      <c r="R29" s="4">
        <v>0</v>
      </c>
      <c r="S29" s="4">
        <v>0</v>
      </c>
      <c r="T29" s="4">
        <v>0</v>
      </c>
      <c r="U29" s="4">
        <v>1</v>
      </c>
    </row>
    <row r="30" spans="2:21" x14ac:dyDescent="0.25">
      <c r="C30" s="5" t="s">
        <v>292</v>
      </c>
      <c r="D30" s="4" t="s">
        <v>27</v>
      </c>
      <c r="E30" s="4">
        <v>48</v>
      </c>
      <c r="F30" s="4">
        <v>8.64</v>
      </c>
      <c r="G30" s="4">
        <v>16.300999999999998</v>
      </c>
      <c r="H30" s="4">
        <v>60.41</v>
      </c>
      <c r="I30" s="4">
        <v>0.53</v>
      </c>
      <c r="J30" s="4" t="s">
        <v>28</v>
      </c>
      <c r="K30" s="4">
        <v>0</v>
      </c>
      <c r="L30" s="4" t="s">
        <v>16</v>
      </c>
      <c r="M30" s="4" t="s">
        <v>17</v>
      </c>
      <c r="N30" s="4" t="s">
        <v>17</v>
      </c>
      <c r="O30" s="4" t="s">
        <v>17</v>
      </c>
      <c r="P30" s="4" t="s">
        <v>17</v>
      </c>
      <c r="Q30" s="4">
        <v>0</v>
      </c>
      <c r="R30" s="4">
        <v>0</v>
      </c>
      <c r="S30" s="4">
        <v>0</v>
      </c>
      <c r="T30" s="4">
        <v>0</v>
      </c>
      <c r="U30" s="4">
        <v>1</v>
      </c>
    </row>
    <row r="31" spans="2:21" x14ac:dyDescent="0.25">
      <c r="C31" s="5" t="s">
        <v>293</v>
      </c>
      <c r="D31" s="4" t="s">
        <v>29</v>
      </c>
      <c r="E31" s="4">
        <v>51</v>
      </c>
      <c r="F31" s="4">
        <v>8.3469999999999995</v>
      </c>
      <c r="G31" s="4">
        <v>8.0960000000000001</v>
      </c>
      <c r="H31" s="4">
        <v>46.95</v>
      </c>
      <c r="I31" s="4">
        <v>2.1789999999999998</v>
      </c>
      <c r="J31" s="4" t="s">
        <v>30</v>
      </c>
      <c r="K31" s="4">
        <v>0</v>
      </c>
      <c r="L31" s="4" t="s">
        <v>16</v>
      </c>
      <c r="M31" s="4" t="s">
        <v>17</v>
      </c>
      <c r="N31" s="4" t="s">
        <v>17</v>
      </c>
      <c r="O31" s="4" t="s">
        <v>17</v>
      </c>
      <c r="P31" s="4" t="s">
        <v>17</v>
      </c>
      <c r="Q31" s="4">
        <v>0</v>
      </c>
      <c r="R31" s="4">
        <v>0</v>
      </c>
      <c r="S31" s="4">
        <v>0</v>
      </c>
      <c r="T31" s="4">
        <v>0</v>
      </c>
      <c r="U31" s="4">
        <v>1</v>
      </c>
    </row>
    <row r="32" spans="2:21" x14ac:dyDescent="0.25">
      <c r="C32" s="5" t="s">
        <v>294</v>
      </c>
      <c r="D32" s="4" t="s">
        <v>31</v>
      </c>
      <c r="E32" s="4">
        <v>71</v>
      </c>
      <c r="F32" s="4">
        <v>6.0819999999999999</v>
      </c>
      <c r="G32" s="4">
        <v>6.0819999999999999</v>
      </c>
      <c r="H32" s="4">
        <v>72.790000000000006</v>
      </c>
      <c r="I32" s="4">
        <v>1.3660000000000001</v>
      </c>
      <c r="J32" s="4" t="s">
        <v>28</v>
      </c>
      <c r="K32" s="4">
        <v>0</v>
      </c>
      <c r="L32" s="4" t="s">
        <v>16</v>
      </c>
      <c r="M32" s="4" t="s">
        <v>17</v>
      </c>
      <c r="N32" s="4" t="s">
        <v>17</v>
      </c>
      <c r="O32" s="4" t="s">
        <v>17</v>
      </c>
      <c r="P32" s="4" t="s">
        <v>17</v>
      </c>
      <c r="Q32" s="4">
        <v>0</v>
      </c>
      <c r="R32" s="4">
        <v>0</v>
      </c>
      <c r="S32" s="4">
        <v>0</v>
      </c>
      <c r="T32" s="4">
        <v>0</v>
      </c>
      <c r="U32" s="4">
        <v>1</v>
      </c>
    </row>
    <row r="33" spans="3:21" x14ac:dyDescent="0.25">
      <c r="C33" s="5" t="s">
        <v>296</v>
      </c>
      <c r="D33" s="4" t="s">
        <v>32</v>
      </c>
      <c r="E33" s="4">
        <v>36</v>
      </c>
      <c r="F33" s="4">
        <v>11.318999999999999</v>
      </c>
      <c r="G33" s="4">
        <v>10.966999999999999</v>
      </c>
      <c r="H33" s="4">
        <v>10.07</v>
      </c>
      <c r="I33" s="4">
        <v>1.4530000000000001</v>
      </c>
      <c r="J33" s="4" t="s">
        <v>33</v>
      </c>
      <c r="K33" s="4">
        <v>0</v>
      </c>
      <c r="L33" s="4" t="s">
        <v>16</v>
      </c>
      <c r="M33" s="4" t="s">
        <v>17</v>
      </c>
      <c r="N33" s="4" t="s">
        <v>34</v>
      </c>
      <c r="O33" s="4" t="s">
        <v>17</v>
      </c>
      <c r="P33" s="4" t="s">
        <v>17</v>
      </c>
      <c r="Q33" s="4">
        <v>0</v>
      </c>
      <c r="R33" s="4">
        <v>0</v>
      </c>
      <c r="S33" s="4">
        <v>0</v>
      </c>
      <c r="T33" s="4">
        <v>0</v>
      </c>
      <c r="U33" s="4">
        <v>1</v>
      </c>
    </row>
    <row r="34" spans="3:21" x14ac:dyDescent="0.25">
      <c r="C34" s="5" t="s">
        <v>297</v>
      </c>
      <c r="D34" s="4" t="s">
        <v>35</v>
      </c>
      <c r="E34" s="4">
        <v>78</v>
      </c>
      <c r="F34" s="4">
        <v>5.1070000000000002</v>
      </c>
      <c r="G34" s="4">
        <v>5.2839999999999998</v>
      </c>
      <c r="H34" s="4">
        <v>12.09</v>
      </c>
      <c r="I34" s="4">
        <v>1.4930000000000001</v>
      </c>
      <c r="J34" s="4" t="s">
        <v>15</v>
      </c>
      <c r="K34" s="4">
        <v>0</v>
      </c>
      <c r="L34" s="4" t="s">
        <v>16</v>
      </c>
      <c r="M34" s="4" t="s">
        <v>17</v>
      </c>
      <c r="N34" s="4" t="s">
        <v>17</v>
      </c>
      <c r="O34" s="4" t="s">
        <v>17</v>
      </c>
      <c r="P34" s="4" t="s">
        <v>17</v>
      </c>
      <c r="Q34" s="4">
        <v>0</v>
      </c>
      <c r="R34" s="4">
        <v>1</v>
      </c>
      <c r="S34" s="4">
        <v>0</v>
      </c>
      <c r="T34" s="4">
        <v>0</v>
      </c>
      <c r="U34" s="4">
        <v>0</v>
      </c>
    </row>
    <row r="35" spans="3:21" x14ac:dyDescent="0.25">
      <c r="C35" s="5" t="s">
        <v>298</v>
      </c>
      <c r="D35" s="4" t="s">
        <v>36</v>
      </c>
      <c r="E35" s="4">
        <v>49</v>
      </c>
      <c r="F35" s="4">
        <v>8.5089999999999986</v>
      </c>
      <c r="G35" s="4">
        <v>35.214000000000006</v>
      </c>
      <c r="H35" s="4">
        <v>98.47</v>
      </c>
      <c r="I35" s="4">
        <v>7.1550000000000002</v>
      </c>
      <c r="J35" s="4" t="s">
        <v>37</v>
      </c>
      <c r="K35" s="4">
        <v>0</v>
      </c>
      <c r="L35" s="4" t="s">
        <v>16</v>
      </c>
      <c r="M35" s="4" t="s">
        <v>17</v>
      </c>
      <c r="N35" s="4" t="s">
        <v>17</v>
      </c>
      <c r="O35" s="4" t="s">
        <v>17</v>
      </c>
      <c r="P35" s="4" t="s">
        <v>17</v>
      </c>
      <c r="Q35" s="4">
        <v>0</v>
      </c>
      <c r="R35" s="4">
        <v>0</v>
      </c>
      <c r="S35" s="4">
        <v>0</v>
      </c>
      <c r="T35" s="4">
        <v>1</v>
      </c>
      <c r="U35" s="4">
        <v>0</v>
      </c>
    </row>
    <row r="36" spans="3:21" x14ac:dyDescent="0.25">
      <c r="C36" s="5" t="s">
        <v>299</v>
      </c>
      <c r="D36" s="4" t="s">
        <v>38</v>
      </c>
      <c r="E36" s="4">
        <v>87</v>
      </c>
      <c r="F36" s="4">
        <v>4.4019999999999992</v>
      </c>
      <c r="G36" s="4">
        <v>4.4279999999999999</v>
      </c>
      <c r="H36" s="4">
        <v>45.67</v>
      </c>
      <c r="I36" s="4">
        <v>0.50900000000000001</v>
      </c>
      <c r="J36" s="4" t="s">
        <v>15</v>
      </c>
      <c r="K36" s="4">
        <v>0</v>
      </c>
      <c r="L36" s="4" t="s">
        <v>16</v>
      </c>
      <c r="M36" s="4" t="s">
        <v>17</v>
      </c>
      <c r="N36" s="4" t="s">
        <v>17</v>
      </c>
      <c r="O36" s="4" t="s">
        <v>17</v>
      </c>
      <c r="P36" s="4" t="s">
        <v>17</v>
      </c>
      <c r="Q36" s="4">
        <v>0</v>
      </c>
      <c r="R36" s="4">
        <v>1</v>
      </c>
      <c r="S36" s="4">
        <v>0</v>
      </c>
      <c r="T36" s="4">
        <v>0</v>
      </c>
      <c r="U36" s="4">
        <v>0</v>
      </c>
    </row>
    <row r="37" spans="3:21" x14ac:dyDescent="0.25">
      <c r="C37" s="5" t="s">
        <v>300</v>
      </c>
      <c r="D37" s="4" t="s">
        <v>39</v>
      </c>
      <c r="E37" s="4">
        <v>3</v>
      </c>
      <c r="F37" s="4">
        <v>74.739999999999995</v>
      </c>
      <c r="G37" s="4">
        <v>105.1</v>
      </c>
      <c r="H37" s="4">
        <v>50.75</v>
      </c>
      <c r="I37" s="4">
        <v>0.44700000000000001</v>
      </c>
      <c r="J37" s="4" t="s">
        <v>15</v>
      </c>
      <c r="K37" s="4">
        <v>0</v>
      </c>
      <c r="L37" s="4" t="s">
        <v>40</v>
      </c>
      <c r="M37" s="4" t="s">
        <v>41</v>
      </c>
      <c r="N37" s="4" t="s">
        <v>42</v>
      </c>
      <c r="O37" s="4">
        <v>2</v>
      </c>
      <c r="P37" s="4">
        <v>999</v>
      </c>
      <c r="Q37" s="4">
        <v>0</v>
      </c>
      <c r="R37" s="4">
        <v>1</v>
      </c>
      <c r="S37" s="4">
        <v>0</v>
      </c>
      <c r="T37" s="4">
        <v>0</v>
      </c>
      <c r="U37" s="4">
        <v>0</v>
      </c>
    </row>
    <row r="38" spans="3:21" x14ac:dyDescent="0.25">
      <c r="C38" s="5" t="s">
        <v>301</v>
      </c>
      <c r="D38" s="4" t="s">
        <v>43</v>
      </c>
      <c r="E38" s="4">
        <v>53</v>
      </c>
      <c r="F38" s="4">
        <v>7.9670000000000005</v>
      </c>
      <c r="G38" s="4">
        <v>7.84</v>
      </c>
      <c r="H38" s="4">
        <v>13.94</v>
      </c>
      <c r="I38" s="4">
        <v>2.157</v>
      </c>
      <c r="J38" s="4" t="s">
        <v>37</v>
      </c>
      <c r="K38" s="4">
        <v>0</v>
      </c>
      <c r="L38" s="4" t="s">
        <v>16</v>
      </c>
      <c r="M38" s="4" t="s">
        <v>17</v>
      </c>
      <c r="N38" s="4" t="s">
        <v>17</v>
      </c>
      <c r="O38" s="4" t="s">
        <v>17</v>
      </c>
      <c r="P38" s="4" t="s">
        <v>17</v>
      </c>
      <c r="Q38" s="4">
        <v>0</v>
      </c>
      <c r="R38" s="4">
        <v>0</v>
      </c>
      <c r="S38" s="4">
        <v>0</v>
      </c>
      <c r="T38" s="4">
        <v>1</v>
      </c>
      <c r="U38" s="4">
        <v>0</v>
      </c>
    </row>
    <row r="39" spans="3:21" x14ac:dyDescent="0.25">
      <c r="C39" s="5" t="s">
        <v>302</v>
      </c>
      <c r="D39" s="4" t="s">
        <v>44</v>
      </c>
      <c r="E39" s="4">
        <v>79</v>
      </c>
      <c r="F39" s="4">
        <v>5.0150000000000006</v>
      </c>
      <c r="G39" s="4">
        <v>5.0150000000000006</v>
      </c>
      <c r="H39" s="4">
        <v>4.24</v>
      </c>
      <c r="I39" s="4">
        <v>0.17899999999999999</v>
      </c>
      <c r="J39" s="4" t="s">
        <v>28</v>
      </c>
      <c r="K39" s="4">
        <v>0</v>
      </c>
      <c r="L39" s="4" t="s">
        <v>16</v>
      </c>
      <c r="M39" s="4" t="s">
        <v>17</v>
      </c>
      <c r="N39" s="4" t="s">
        <v>17</v>
      </c>
      <c r="O39" s="4" t="s">
        <v>17</v>
      </c>
      <c r="P39" s="4" t="s">
        <v>17</v>
      </c>
      <c r="Q39" s="4">
        <v>0</v>
      </c>
      <c r="R39" s="4">
        <v>0</v>
      </c>
      <c r="S39" s="4">
        <v>0</v>
      </c>
      <c r="T39" s="4">
        <v>0</v>
      </c>
      <c r="U39" s="4">
        <v>1</v>
      </c>
    </row>
    <row r="40" spans="3:21" x14ac:dyDescent="0.25">
      <c r="C40" s="5" t="s">
        <v>303</v>
      </c>
      <c r="D40" s="4" t="s">
        <v>45</v>
      </c>
      <c r="E40" s="4">
        <v>23</v>
      </c>
      <c r="F40" s="4">
        <v>18.817</v>
      </c>
      <c r="G40" s="4">
        <v>29.11</v>
      </c>
      <c r="H40" s="4">
        <v>84.23</v>
      </c>
      <c r="I40" s="4">
        <v>1.514</v>
      </c>
      <c r="J40" s="4" t="s">
        <v>20</v>
      </c>
      <c r="K40" s="4">
        <v>0</v>
      </c>
      <c r="L40" s="4" t="s">
        <v>16</v>
      </c>
      <c r="M40" s="4" t="s">
        <v>46</v>
      </c>
      <c r="N40" s="4" t="s">
        <v>17</v>
      </c>
      <c r="O40" s="4" t="s">
        <v>17</v>
      </c>
      <c r="P40" s="4" t="s">
        <v>17</v>
      </c>
      <c r="Q40" s="4">
        <v>0</v>
      </c>
      <c r="R40" s="4">
        <v>0</v>
      </c>
      <c r="S40" s="4">
        <v>1</v>
      </c>
      <c r="T40" s="4">
        <v>0</v>
      </c>
      <c r="U40" s="4">
        <v>0</v>
      </c>
    </row>
    <row r="41" spans="3:21" x14ac:dyDescent="0.25">
      <c r="C41" s="5" t="s">
        <v>304</v>
      </c>
      <c r="D41" s="4" t="s">
        <v>47</v>
      </c>
      <c r="E41" s="4">
        <v>63</v>
      </c>
      <c r="F41" s="4">
        <v>6.9740000000000002</v>
      </c>
      <c r="G41" s="4">
        <v>7.3419999999999996</v>
      </c>
      <c r="H41" s="4">
        <v>7.1</v>
      </c>
      <c r="I41" s="4">
        <v>3.4249999999999998</v>
      </c>
      <c r="J41" s="4" t="s">
        <v>37</v>
      </c>
      <c r="K41" s="4">
        <v>0</v>
      </c>
      <c r="L41" s="4" t="s">
        <v>16</v>
      </c>
      <c r="M41" s="4" t="s">
        <v>17</v>
      </c>
      <c r="N41" s="4" t="s">
        <v>17</v>
      </c>
      <c r="O41" s="4" t="s">
        <v>17</v>
      </c>
      <c r="P41" s="4" t="s">
        <v>17</v>
      </c>
      <c r="Q41" s="4">
        <v>0</v>
      </c>
      <c r="R41" s="4">
        <v>0</v>
      </c>
      <c r="S41" s="4">
        <v>0</v>
      </c>
      <c r="T41" s="4">
        <v>1</v>
      </c>
      <c r="U41" s="4">
        <v>0</v>
      </c>
    </row>
    <row r="42" spans="3:21" x14ac:dyDescent="0.25">
      <c r="C42" s="5" t="s">
        <v>305</v>
      </c>
      <c r="D42" s="4" t="s">
        <v>48</v>
      </c>
      <c r="E42" s="4">
        <v>25</v>
      </c>
      <c r="F42" s="4">
        <v>17.503999999999998</v>
      </c>
      <c r="G42" s="4">
        <v>17.503999999999998</v>
      </c>
      <c r="H42" s="4">
        <v>54.12</v>
      </c>
      <c r="I42" s="4">
        <v>11.132</v>
      </c>
      <c r="J42" s="4" t="s">
        <v>15</v>
      </c>
      <c r="K42" s="4">
        <v>0</v>
      </c>
      <c r="L42" s="4" t="s">
        <v>16</v>
      </c>
      <c r="M42" s="4" t="s">
        <v>17</v>
      </c>
      <c r="N42" s="4" t="s">
        <v>17</v>
      </c>
      <c r="O42" s="4" t="s">
        <v>17</v>
      </c>
      <c r="P42" s="4" t="s">
        <v>17</v>
      </c>
      <c r="Q42" s="4">
        <v>0</v>
      </c>
      <c r="R42" s="4">
        <v>1</v>
      </c>
      <c r="S42" s="4">
        <v>0</v>
      </c>
      <c r="T42" s="4">
        <v>0</v>
      </c>
      <c r="U42" s="4">
        <v>0</v>
      </c>
    </row>
    <row r="43" spans="3:21" x14ac:dyDescent="0.25">
      <c r="C43" s="5" t="s">
        <v>306</v>
      </c>
      <c r="D43" s="4" t="s">
        <v>49</v>
      </c>
      <c r="E43" s="4">
        <v>54</v>
      </c>
      <c r="F43" s="4">
        <v>7.67</v>
      </c>
      <c r="G43" s="4">
        <v>7.6290000000000004</v>
      </c>
      <c r="H43" s="4">
        <v>21.04</v>
      </c>
      <c r="I43" s="4">
        <v>4.8120000000000003</v>
      </c>
      <c r="J43" s="4" t="s">
        <v>15</v>
      </c>
      <c r="K43" s="4">
        <v>0</v>
      </c>
      <c r="L43" s="4" t="s">
        <v>50</v>
      </c>
      <c r="M43" s="4" t="s">
        <v>17</v>
      </c>
      <c r="N43" s="4" t="s">
        <v>17</v>
      </c>
      <c r="O43" s="4" t="s">
        <v>17</v>
      </c>
      <c r="P43" s="4" t="s">
        <v>17</v>
      </c>
      <c r="Q43" s="4">
        <v>0</v>
      </c>
      <c r="R43" s="4">
        <v>1</v>
      </c>
      <c r="S43" s="4">
        <v>0</v>
      </c>
      <c r="T43" s="4">
        <v>0</v>
      </c>
      <c r="U43" s="4">
        <v>0</v>
      </c>
    </row>
    <row r="44" spans="3:21" x14ac:dyDescent="0.25">
      <c r="C44" s="5" t="s">
        <v>307</v>
      </c>
      <c r="D44" s="4" t="s">
        <v>51</v>
      </c>
      <c r="E44" s="4">
        <v>40</v>
      </c>
      <c r="F44" s="4">
        <v>10.391</v>
      </c>
      <c r="G44" s="4">
        <v>10.229999999999999</v>
      </c>
      <c r="H44" s="4">
        <v>30.96</v>
      </c>
      <c r="I44" s="4">
        <v>7.9160000000000004</v>
      </c>
      <c r="J44" s="4" t="s">
        <v>15</v>
      </c>
      <c r="K44" s="4">
        <v>0</v>
      </c>
      <c r="L44" s="4" t="s">
        <v>16</v>
      </c>
      <c r="M44" s="4" t="s">
        <v>52</v>
      </c>
      <c r="N44" s="4" t="s">
        <v>53</v>
      </c>
      <c r="O44" s="4" t="s">
        <v>17</v>
      </c>
      <c r="P44" s="4" t="s">
        <v>17</v>
      </c>
      <c r="Q44" s="4">
        <v>0</v>
      </c>
      <c r="R44" s="4">
        <v>1</v>
      </c>
      <c r="S44" s="4">
        <v>0</v>
      </c>
      <c r="T44" s="4">
        <v>0</v>
      </c>
      <c r="U44" s="4">
        <v>0</v>
      </c>
    </row>
    <row r="45" spans="3:21" x14ac:dyDescent="0.25">
      <c r="C45" s="5" t="s">
        <v>308</v>
      </c>
      <c r="D45" s="4" t="s">
        <v>54</v>
      </c>
      <c r="E45" s="4">
        <v>59</v>
      </c>
      <c r="F45" s="4">
        <v>7.2709999999999999</v>
      </c>
      <c r="G45" s="4">
        <v>9.2860000000000014</v>
      </c>
      <c r="H45" s="4">
        <v>59.64</v>
      </c>
      <c r="I45" s="4">
        <v>3.1549999999999998</v>
      </c>
      <c r="J45" s="4" t="s">
        <v>28</v>
      </c>
      <c r="K45" s="4">
        <v>0</v>
      </c>
      <c r="L45" s="4" t="s">
        <v>16</v>
      </c>
      <c r="M45" s="4" t="s">
        <v>17</v>
      </c>
      <c r="N45" s="4" t="s">
        <v>17</v>
      </c>
      <c r="O45" s="4" t="s">
        <v>17</v>
      </c>
      <c r="P45" s="4" t="s">
        <v>17</v>
      </c>
      <c r="Q45" s="4">
        <v>0</v>
      </c>
      <c r="R45" s="4">
        <v>0</v>
      </c>
      <c r="S45" s="4">
        <v>0</v>
      </c>
      <c r="T45" s="4">
        <v>0</v>
      </c>
      <c r="U45" s="4">
        <v>1</v>
      </c>
    </row>
    <row r="46" spans="3:21" x14ac:dyDescent="0.25">
      <c r="C46" s="5" t="s">
        <v>309</v>
      </c>
      <c r="D46" s="4" t="s">
        <v>55</v>
      </c>
      <c r="E46" s="4">
        <v>88</v>
      </c>
      <c r="F46" s="4">
        <v>4.37</v>
      </c>
      <c r="G46" s="4">
        <v>37.877000000000002</v>
      </c>
      <c r="H46" s="4">
        <v>19.489999999999998</v>
      </c>
      <c r="I46" s="4">
        <v>3.7999999999999999E-2</v>
      </c>
      <c r="J46" s="4" t="s">
        <v>28</v>
      </c>
      <c r="K46" s="4">
        <v>0</v>
      </c>
      <c r="L46" s="4" t="s">
        <v>16</v>
      </c>
      <c r="M46" s="4" t="s">
        <v>17</v>
      </c>
      <c r="N46" s="4" t="s">
        <v>17</v>
      </c>
      <c r="O46" s="4" t="s">
        <v>17</v>
      </c>
      <c r="P46" s="4" t="s">
        <v>17</v>
      </c>
      <c r="Q46" s="4">
        <v>0</v>
      </c>
      <c r="R46" s="4">
        <v>0</v>
      </c>
      <c r="S46" s="4">
        <v>0</v>
      </c>
      <c r="T46" s="4">
        <v>0</v>
      </c>
      <c r="U46" s="4">
        <v>1</v>
      </c>
    </row>
    <row r="47" spans="3:21" x14ac:dyDescent="0.25">
      <c r="C47" s="5" t="s">
        <v>310</v>
      </c>
      <c r="D47" s="4" t="s">
        <v>56</v>
      </c>
      <c r="E47" s="4">
        <v>8</v>
      </c>
      <c r="F47" s="4">
        <v>52.21</v>
      </c>
      <c r="G47" s="4">
        <v>53.417000000000002</v>
      </c>
      <c r="H47" s="4">
        <v>86.36</v>
      </c>
      <c r="I47" s="4">
        <v>1.7170000000000001</v>
      </c>
      <c r="J47" s="4" t="s">
        <v>57</v>
      </c>
      <c r="K47" s="4">
        <v>0</v>
      </c>
      <c r="L47" s="4" t="s">
        <v>50</v>
      </c>
      <c r="M47" s="4" t="s">
        <v>58</v>
      </c>
      <c r="N47" s="4" t="s">
        <v>17</v>
      </c>
      <c r="O47" s="4" t="s">
        <v>17</v>
      </c>
      <c r="P47" s="4" t="s">
        <v>17</v>
      </c>
      <c r="Q47" s="4">
        <v>0</v>
      </c>
      <c r="R47" s="4">
        <v>0</v>
      </c>
      <c r="S47" s="4">
        <v>0</v>
      </c>
      <c r="T47" s="4">
        <v>0</v>
      </c>
      <c r="U47" s="4">
        <v>1</v>
      </c>
    </row>
    <row r="48" spans="3:21" x14ac:dyDescent="0.25">
      <c r="C48" s="5" t="s">
        <v>311</v>
      </c>
      <c r="D48" s="4" t="s">
        <v>59</v>
      </c>
      <c r="E48" s="4">
        <v>14</v>
      </c>
      <c r="F48" s="4">
        <v>27.868000000000002</v>
      </c>
      <c r="G48" s="4">
        <v>27.931000000000001</v>
      </c>
      <c r="H48" s="4">
        <v>19.47</v>
      </c>
      <c r="I48" s="4">
        <v>0.83699999999999997</v>
      </c>
      <c r="J48" s="4" t="s">
        <v>60</v>
      </c>
      <c r="K48" s="4">
        <v>0</v>
      </c>
      <c r="L48" s="4" t="s">
        <v>16</v>
      </c>
      <c r="M48" s="4" t="s">
        <v>17</v>
      </c>
      <c r="N48" s="4" t="s">
        <v>17</v>
      </c>
      <c r="O48" s="4" t="s">
        <v>17</v>
      </c>
      <c r="P48" s="4" t="s">
        <v>17</v>
      </c>
      <c r="Q48" s="4">
        <v>1</v>
      </c>
      <c r="R48" s="4">
        <v>0</v>
      </c>
      <c r="S48" s="4">
        <v>0</v>
      </c>
      <c r="T48" s="4">
        <v>0</v>
      </c>
      <c r="U48" s="4">
        <v>0</v>
      </c>
    </row>
    <row r="49" spans="3:21" x14ac:dyDescent="0.25">
      <c r="C49" s="5" t="s">
        <v>312</v>
      </c>
      <c r="D49" s="4" t="s">
        <v>62</v>
      </c>
      <c r="E49" s="4">
        <v>11</v>
      </c>
      <c r="F49" s="4">
        <v>35.856000000000002</v>
      </c>
      <c r="G49" s="4">
        <v>89.125999999999991</v>
      </c>
      <c r="H49" s="4">
        <v>5.04</v>
      </c>
      <c r="I49" s="4">
        <v>14.266999999999999</v>
      </c>
      <c r="J49" s="4" t="s">
        <v>37</v>
      </c>
      <c r="K49" s="4">
        <v>0</v>
      </c>
      <c r="L49" s="4" t="s">
        <v>16</v>
      </c>
      <c r="M49" s="4" t="s">
        <v>17</v>
      </c>
      <c r="N49" s="4" t="s">
        <v>17</v>
      </c>
      <c r="O49" s="4" t="s">
        <v>17</v>
      </c>
      <c r="P49" s="4" t="s">
        <v>17</v>
      </c>
      <c r="Q49" s="4">
        <v>0</v>
      </c>
      <c r="R49" s="4">
        <v>0</v>
      </c>
      <c r="S49" s="4">
        <v>0</v>
      </c>
      <c r="T49" s="4">
        <v>1</v>
      </c>
      <c r="U49" s="4">
        <v>0</v>
      </c>
    </row>
    <row r="50" spans="3:21" x14ac:dyDescent="0.25">
      <c r="C50" s="5" t="s">
        <v>313</v>
      </c>
      <c r="D50" s="4" t="s">
        <v>63</v>
      </c>
      <c r="E50" s="4">
        <v>90</v>
      </c>
      <c r="F50" s="4">
        <v>4.1320000000000006</v>
      </c>
      <c r="G50" s="4">
        <v>4.57</v>
      </c>
      <c r="H50" s="4">
        <v>9.59</v>
      </c>
      <c r="I50" s="4">
        <v>1.147</v>
      </c>
      <c r="J50" s="4" t="s">
        <v>28</v>
      </c>
      <c r="K50" s="4">
        <v>0</v>
      </c>
      <c r="L50" s="4" t="s">
        <v>16</v>
      </c>
      <c r="M50" s="4" t="s">
        <v>17</v>
      </c>
      <c r="N50" s="4" t="s">
        <v>17</v>
      </c>
      <c r="O50" s="4" t="s">
        <v>17</v>
      </c>
      <c r="P50" s="4" t="s">
        <v>17</v>
      </c>
      <c r="Q50" s="4">
        <v>0</v>
      </c>
      <c r="R50" s="4">
        <v>0</v>
      </c>
      <c r="S50" s="4">
        <v>0</v>
      </c>
      <c r="T50" s="4">
        <v>0</v>
      </c>
      <c r="U50" s="4">
        <v>1</v>
      </c>
    </row>
    <row r="51" spans="3:21" x14ac:dyDescent="0.25">
      <c r="C51" s="5" t="s">
        <v>314</v>
      </c>
      <c r="D51" s="4" t="s">
        <v>64</v>
      </c>
      <c r="E51" s="4">
        <v>72</v>
      </c>
      <c r="F51" s="4">
        <v>5.298</v>
      </c>
      <c r="G51" s="4">
        <v>6.117</v>
      </c>
      <c r="H51" s="4">
        <v>28.12</v>
      </c>
      <c r="I51" s="4">
        <v>1.2470000000000001</v>
      </c>
      <c r="J51" s="4" t="s">
        <v>28</v>
      </c>
      <c r="K51" s="4">
        <v>0</v>
      </c>
      <c r="L51" s="4" t="s">
        <v>16</v>
      </c>
      <c r="M51" s="4" t="s">
        <v>17</v>
      </c>
      <c r="N51" s="4" t="s">
        <v>17</v>
      </c>
      <c r="O51" s="4" t="s">
        <v>17</v>
      </c>
      <c r="P51" s="4" t="s">
        <v>17</v>
      </c>
      <c r="Q51" s="4">
        <v>0</v>
      </c>
      <c r="R51" s="4">
        <v>0</v>
      </c>
      <c r="S51" s="4">
        <v>0</v>
      </c>
      <c r="T51" s="4">
        <v>0</v>
      </c>
      <c r="U51" s="4">
        <v>1</v>
      </c>
    </row>
    <row r="52" spans="3:21" x14ac:dyDescent="0.25">
      <c r="C52" s="5" t="s">
        <v>315</v>
      </c>
      <c r="D52" s="4" t="s">
        <v>65</v>
      </c>
      <c r="E52" s="4">
        <v>58</v>
      </c>
      <c r="F52" s="4">
        <v>7.43</v>
      </c>
      <c r="G52" s="4">
        <v>7.2709999999999999</v>
      </c>
      <c r="H52" s="4">
        <v>90.33</v>
      </c>
      <c r="I52" s="4">
        <v>3.1989999999999998</v>
      </c>
      <c r="J52" s="4" t="s">
        <v>66</v>
      </c>
      <c r="K52" s="4">
        <v>0</v>
      </c>
      <c r="L52" s="4" t="s">
        <v>16</v>
      </c>
      <c r="M52" s="4" t="s">
        <v>17</v>
      </c>
      <c r="N52" s="4" t="s">
        <v>17</v>
      </c>
      <c r="O52" s="4" t="s">
        <v>17</v>
      </c>
      <c r="P52" s="4" t="s">
        <v>17</v>
      </c>
      <c r="Q52" s="4">
        <v>0</v>
      </c>
      <c r="R52" s="4">
        <v>0</v>
      </c>
      <c r="S52" s="4">
        <v>0</v>
      </c>
      <c r="T52" s="4">
        <v>0</v>
      </c>
      <c r="U52" s="4">
        <v>1</v>
      </c>
    </row>
    <row r="53" spans="3:21" x14ac:dyDescent="0.25">
      <c r="C53" s="5" t="s">
        <v>316</v>
      </c>
      <c r="D53" s="4" t="s">
        <v>67</v>
      </c>
      <c r="E53" s="4">
        <v>13</v>
      </c>
      <c r="F53" s="4">
        <v>28.917000000000002</v>
      </c>
      <c r="G53" s="4">
        <v>28.917000000000002</v>
      </c>
      <c r="H53" s="4">
        <v>77.760000000000005</v>
      </c>
      <c r="I53" s="4">
        <v>1.2729999999999999</v>
      </c>
      <c r="J53" s="4" t="s">
        <v>15</v>
      </c>
      <c r="K53" s="4">
        <v>0</v>
      </c>
      <c r="L53" s="4" t="s">
        <v>16</v>
      </c>
      <c r="M53" s="4" t="s">
        <v>17</v>
      </c>
      <c r="N53" s="4" t="s">
        <v>17</v>
      </c>
      <c r="O53" s="4" t="s">
        <v>17</v>
      </c>
      <c r="P53" s="4" t="s">
        <v>17</v>
      </c>
      <c r="Q53" s="4">
        <v>0</v>
      </c>
      <c r="R53" s="4">
        <v>1</v>
      </c>
      <c r="S53" s="4">
        <v>0</v>
      </c>
      <c r="T53" s="4">
        <v>0</v>
      </c>
      <c r="U53" s="4">
        <v>0</v>
      </c>
    </row>
    <row r="54" spans="3:21" x14ac:dyDescent="0.25">
      <c r="C54" s="5" t="s">
        <v>317</v>
      </c>
      <c r="D54" s="4" t="s">
        <v>68</v>
      </c>
      <c r="E54" s="4">
        <v>73</v>
      </c>
      <c r="F54" s="4">
        <v>5.8440000000000003</v>
      </c>
      <c r="G54" s="4">
        <v>8.6230000000000011</v>
      </c>
      <c r="H54" s="4">
        <v>97.49</v>
      </c>
      <c r="I54" s="4">
        <v>0</v>
      </c>
      <c r="J54" s="4" t="s">
        <v>28</v>
      </c>
      <c r="K54" s="4">
        <v>0</v>
      </c>
      <c r="L54" s="4" t="s">
        <v>16</v>
      </c>
      <c r="M54" s="4" t="s">
        <v>17</v>
      </c>
      <c r="N54" s="4" t="s">
        <v>17</v>
      </c>
      <c r="O54" s="4" t="s">
        <v>17</v>
      </c>
      <c r="P54" s="4" t="s">
        <v>17</v>
      </c>
      <c r="Q54" s="4">
        <v>0</v>
      </c>
      <c r="R54" s="4">
        <v>0</v>
      </c>
      <c r="S54" s="4">
        <v>0</v>
      </c>
      <c r="T54" s="4">
        <v>0</v>
      </c>
      <c r="U54" s="4">
        <v>1</v>
      </c>
    </row>
    <row r="55" spans="3:21" x14ac:dyDescent="0.25">
      <c r="C55" s="5" t="s">
        <v>318</v>
      </c>
      <c r="D55" s="4" t="s">
        <v>69</v>
      </c>
      <c r="E55" s="4">
        <v>41</v>
      </c>
      <c r="F55" s="4">
        <v>10.220999999999998</v>
      </c>
      <c r="G55" s="4">
        <v>13.154</v>
      </c>
      <c r="H55" s="4">
        <v>18.989999999999998</v>
      </c>
      <c r="I55" s="4">
        <v>1.276</v>
      </c>
      <c r="J55" s="4" t="s">
        <v>70</v>
      </c>
      <c r="K55" s="4">
        <v>0</v>
      </c>
      <c r="L55" s="4" t="s">
        <v>16</v>
      </c>
      <c r="M55" s="4" t="s">
        <v>17</v>
      </c>
      <c r="N55" s="4" t="s">
        <v>17</v>
      </c>
      <c r="O55" s="4" t="s">
        <v>17</v>
      </c>
      <c r="P55" s="4" t="s">
        <v>17</v>
      </c>
      <c r="Q55" s="4">
        <v>0</v>
      </c>
      <c r="R55" s="4">
        <v>0</v>
      </c>
      <c r="S55" s="4">
        <v>0</v>
      </c>
      <c r="T55" s="4">
        <v>0</v>
      </c>
      <c r="U55" s="4">
        <v>1</v>
      </c>
    </row>
    <row r="56" spans="3:21" x14ac:dyDescent="0.25">
      <c r="C56" s="5" t="s">
        <v>319</v>
      </c>
      <c r="D56" s="4" t="s">
        <v>71</v>
      </c>
      <c r="E56" s="4">
        <v>94</v>
      </c>
      <c r="F56" s="4">
        <v>3.9459999999999997</v>
      </c>
      <c r="G56" s="4">
        <v>3.9459999999999997</v>
      </c>
      <c r="H56" s="4">
        <v>98.56</v>
      </c>
      <c r="I56" s="4">
        <v>0.16300000000000001</v>
      </c>
      <c r="J56" s="4" t="s">
        <v>20</v>
      </c>
      <c r="K56" s="4">
        <v>0</v>
      </c>
      <c r="L56" s="4" t="s">
        <v>16</v>
      </c>
      <c r="M56" s="4" t="s">
        <v>17</v>
      </c>
      <c r="N56" s="4" t="s">
        <v>17</v>
      </c>
      <c r="O56" s="4" t="s">
        <v>17</v>
      </c>
      <c r="P56" s="4" t="s">
        <v>17</v>
      </c>
      <c r="Q56" s="4">
        <v>0</v>
      </c>
      <c r="R56" s="4">
        <v>0</v>
      </c>
      <c r="S56" s="4">
        <v>1</v>
      </c>
      <c r="T56" s="4">
        <v>0</v>
      </c>
      <c r="U56" s="4">
        <v>0</v>
      </c>
    </row>
    <row r="57" spans="3:21" x14ac:dyDescent="0.25">
      <c r="C57" s="5" t="s">
        <v>320</v>
      </c>
      <c r="D57" s="4" t="s">
        <v>72</v>
      </c>
      <c r="E57" s="4">
        <v>68</v>
      </c>
      <c r="F57" s="4">
        <v>6.2229999999999999</v>
      </c>
      <c r="G57" s="4">
        <v>6.51</v>
      </c>
      <c r="H57" s="4">
        <v>1.02</v>
      </c>
      <c r="I57" s="4">
        <v>3.6850000000000001</v>
      </c>
      <c r="J57" s="4" t="s">
        <v>73</v>
      </c>
      <c r="K57" s="4">
        <v>0</v>
      </c>
      <c r="L57" s="4" t="s">
        <v>16</v>
      </c>
      <c r="M57" s="4" t="s">
        <v>17</v>
      </c>
      <c r="N57" s="4" t="s">
        <v>17</v>
      </c>
      <c r="O57" s="4" t="s">
        <v>17</v>
      </c>
      <c r="P57" s="4" t="s">
        <v>17</v>
      </c>
      <c r="Q57" s="4">
        <v>0</v>
      </c>
      <c r="R57" s="4">
        <v>0</v>
      </c>
      <c r="S57" s="4">
        <v>0</v>
      </c>
      <c r="T57" s="4">
        <v>0</v>
      </c>
      <c r="U57" s="4">
        <v>1</v>
      </c>
    </row>
    <row r="58" spans="3:21" x14ac:dyDescent="0.25">
      <c r="C58" s="5" t="s">
        <v>321</v>
      </c>
      <c r="D58" s="4" t="s">
        <v>74</v>
      </c>
      <c r="E58" s="4">
        <v>95</v>
      </c>
      <c r="F58" s="4">
        <v>3.8820000000000001</v>
      </c>
      <c r="G58" s="4">
        <v>3.8820000000000001</v>
      </c>
      <c r="H58" s="4">
        <v>28.77</v>
      </c>
      <c r="I58" s="4">
        <v>3.5219999999999998</v>
      </c>
      <c r="J58" s="4" t="s">
        <v>37</v>
      </c>
      <c r="K58" s="4">
        <v>0</v>
      </c>
      <c r="L58" s="4" t="s">
        <v>16</v>
      </c>
      <c r="M58" s="4" t="s">
        <v>17</v>
      </c>
      <c r="N58" s="4" t="s">
        <v>17</v>
      </c>
      <c r="O58" s="4" t="s">
        <v>17</v>
      </c>
      <c r="P58" s="4" t="s">
        <v>17</v>
      </c>
      <c r="Q58" s="4">
        <v>0</v>
      </c>
      <c r="R58" s="4">
        <v>0</v>
      </c>
      <c r="S58" s="4">
        <v>0</v>
      </c>
      <c r="T58" s="4">
        <v>1</v>
      </c>
      <c r="U58" s="4">
        <v>0</v>
      </c>
    </row>
    <row r="59" spans="3:21" x14ac:dyDescent="0.25">
      <c r="C59" s="5" t="s">
        <v>322</v>
      </c>
      <c r="D59" s="4" t="s">
        <v>75</v>
      </c>
      <c r="E59" s="4">
        <v>96</v>
      </c>
      <c r="F59" s="4">
        <v>3.8600000000000003</v>
      </c>
      <c r="G59" s="4">
        <v>3.8600000000000003</v>
      </c>
      <c r="H59" s="4">
        <v>37.520000000000003</v>
      </c>
      <c r="I59" s="4">
        <v>0.16600000000000001</v>
      </c>
      <c r="J59" s="4" t="s">
        <v>15</v>
      </c>
      <c r="K59" s="4">
        <v>0</v>
      </c>
      <c r="L59" s="4" t="s">
        <v>16</v>
      </c>
      <c r="M59" s="4" t="s">
        <v>17</v>
      </c>
      <c r="N59" s="4" t="s">
        <v>17</v>
      </c>
      <c r="O59" s="4" t="s">
        <v>17</v>
      </c>
      <c r="P59" s="4" t="s">
        <v>17</v>
      </c>
      <c r="Q59" s="4">
        <v>0</v>
      </c>
      <c r="R59" s="4">
        <v>1</v>
      </c>
      <c r="S59" s="4">
        <v>0</v>
      </c>
      <c r="T59" s="4">
        <v>0</v>
      </c>
      <c r="U59" s="4">
        <v>0</v>
      </c>
    </row>
    <row r="60" spans="3:21" x14ac:dyDescent="0.25">
      <c r="C60" s="5" t="s">
        <v>323</v>
      </c>
      <c r="D60" s="4" t="s">
        <v>76</v>
      </c>
      <c r="E60" s="4">
        <v>4</v>
      </c>
      <c r="F60" s="4">
        <v>71.278999999999996</v>
      </c>
      <c r="G60" s="4">
        <v>72.595999999999989</v>
      </c>
      <c r="H60" s="4">
        <v>19.37</v>
      </c>
      <c r="I60" s="4">
        <v>1.7929999999999999</v>
      </c>
      <c r="J60" s="4" t="s">
        <v>15</v>
      </c>
      <c r="K60" s="4">
        <v>0</v>
      </c>
      <c r="L60" s="4" t="s">
        <v>16</v>
      </c>
      <c r="M60" s="4" t="s">
        <v>17</v>
      </c>
      <c r="N60" s="4" t="s">
        <v>17</v>
      </c>
      <c r="O60" s="4" t="s">
        <v>17</v>
      </c>
      <c r="P60" s="4" t="s">
        <v>17</v>
      </c>
      <c r="Q60" s="4">
        <v>0</v>
      </c>
      <c r="R60" s="4">
        <v>1</v>
      </c>
      <c r="S60" s="4">
        <v>0</v>
      </c>
      <c r="T60" s="4">
        <v>0</v>
      </c>
      <c r="U60" s="4">
        <v>0</v>
      </c>
    </row>
    <row r="61" spans="3:21" x14ac:dyDescent="0.25">
      <c r="C61" s="5" t="s">
        <v>324</v>
      </c>
      <c r="D61" s="4" t="s">
        <v>77</v>
      </c>
      <c r="E61" s="4">
        <v>50</v>
      </c>
      <c r="F61" s="4">
        <v>8.35</v>
      </c>
      <c r="G61" s="4">
        <v>8.3469999999999995</v>
      </c>
      <c r="H61" s="4">
        <v>51.38</v>
      </c>
      <c r="I61" s="4">
        <v>0.41</v>
      </c>
      <c r="J61" s="4" t="s">
        <v>20</v>
      </c>
      <c r="K61" s="4">
        <v>0</v>
      </c>
      <c r="L61" s="4" t="s">
        <v>16</v>
      </c>
      <c r="M61" s="4" t="s">
        <v>17</v>
      </c>
      <c r="N61" s="4" t="s">
        <v>17</v>
      </c>
      <c r="O61" s="4" t="s">
        <v>17</v>
      </c>
      <c r="P61" s="4" t="s">
        <v>17</v>
      </c>
      <c r="Q61" s="4">
        <v>0</v>
      </c>
      <c r="R61" s="4">
        <v>0</v>
      </c>
      <c r="S61" s="4">
        <v>1</v>
      </c>
      <c r="T61" s="4">
        <v>0</v>
      </c>
      <c r="U61" s="4">
        <v>0</v>
      </c>
    </row>
    <row r="62" spans="3:21" x14ac:dyDescent="0.25">
      <c r="C62" s="5" t="s">
        <v>325</v>
      </c>
      <c r="D62" s="4" t="s">
        <v>78</v>
      </c>
      <c r="E62" s="4">
        <v>52</v>
      </c>
      <c r="F62" s="4">
        <v>8.0960000000000001</v>
      </c>
      <c r="G62" s="4">
        <v>8.1709999999999994</v>
      </c>
      <c r="H62" s="4">
        <v>82.6</v>
      </c>
      <c r="I62" s="4">
        <v>1.92</v>
      </c>
      <c r="J62" s="4" t="s">
        <v>30</v>
      </c>
      <c r="K62" s="4">
        <v>0</v>
      </c>
      <c r="L62" s="4" t="s">
        <v>79</v>
      </c>
      <c r="M62" s="4"/>
      <c r="N62" s="4" t="s">
        <v>80</v>
      </c>
      <c r="O62" s="4" t="s">
        <v>17</v>
      </c>
      <c r="P62" s="4" t="s">
        <v>17</v>
      </c>
      <c r="Q62" s="4">
        <v>0</v>
      </c>
      <c r="R62" s="4">
        <v>0</v>
      </c>
      <c r="S62" s="4">
        <v>0</v>
      </c>
      <c r="T62" s="4">
        <v>0</v>
      </c>
      <c r="U62" s="4">
        <v>1</v>
      </c>
    </row>
    <row r="63" spans="3:21" x14ac:dyDescent="0.25">
      <c r="C63" s="5" t="s">
        <v>326</v>
      </c>
      <c r="D63" s="4" t="s">
        <v>81</v>
      </c>
      <c r="E63" s="4">
        <v>28</v>
      </c>
      <c r="F63" s="4">
        <v>14.1</v>
      </c>
      <c r="G63" s="4">
        <v>14.1</v>
      </c>
      <c r="H63" s="4">
        <v>87.82</v>
      </c>
      <c r="I63" s="4">
        <v>0.313</v>
      </c>
      <c r="J63" s="4" t="s">
        <v>20</v>
      </c>
      <c r="K63" s="4">
        <v>0</v>
      </c>
      <c r="L63" s="4" t="s">
        <v>16</v>
      </c>
      <c r="M63" s="4" t="s">
        <v>46</v>
      </c>
      <c r="N63" s="4" t="s">
        <v>17</v>
      </c>
      <c r="O63" s="4" t="s">
        <v>17</v>
      </c>
      <c r="P63" s="4" t="s">
        <v>17</v>
      </c>
      <c r="Q63" s="4">
        <v>0</v>
      </c>
      <c r="R63" s="4">
        <v>0</v>
      </c>
      <c r="S63" s="4">
        <v>1</v>
      </c>
      <c r="T63" s="4">
        <v>0</v>
      </c>
      <c r="U63" s="4">
        <v>0</v>
      </c>
    </row>
    <row r="64" spans="3:21" x14ac:dyDescent="0.25">
      <c r="C64" s="5" t="s">
        <v>327</v>
      </c>
      <c r="D64" s="4" t="s">
        <v>82</v>
      </c>
      <c r="E64" s="4">
        <v>1</v>
      </c>
      <c r="F64" s="4">
        <v>334.30199999999996</v>
      </c>
      <c r="G64" s="4">
        <v>473.97899999999998</v>
      </c>
      <c r="H64" s="4">
        <v>15.16</v>
      </c>
      <c r="I64" s="4">
        <v>4.7789999999999999</v>
      </c>
      <c r="J64" s="4" t="s">
        <v>15</v>
      </c>
      <c r="K64" s="4">
        <v>0</v>
      </c>
      <c r="L64" s="4" t="s">
        <v>16</v>
      </c>
      <c r="M64" s="4" t="s">
        <v>17</v>
      </c>
      <c r="N64" s="4" t="s">
        <v>17</v>
      </c>
      <c r="O64" s="4" t="s">
        <v>17</v>
      </c>
      <c r="P64" s="4" t="s">
        <v>17</v>
      </c>
      <c r="Q64" s="4">
        <v>0</v>
      </c>
      <c r="R64" s="4">
        <v>1</v>
      </c>
      <c r="S64" s="4">
        <v>0</v>
      </c>
      <c r="T64" s="4">
        <v>0</v>
      </c>
      <c r="U64" s="4">
        <v>0</v>
      </c>
    </row>
    <row r="65" spans="3:21" x14ac:dyDescent="0.25">
      <c r="C65" s="5" t="s">
        <v>328</v>
      </c>
      <c r="D65" s="4" t="s">
        <v>83</v>
      </c>
      <c r="E65" s="4">
        <v>62</v>
      </c>
      <c r="F65" s="4">
        <v>6.9989999999999997</v>
      </c>
      <c r="G65" s="4">
        <v>6.9989999999999997</v>
      </c>
      <c r="H65" s="4">
        <v>45.93</v>
      </c>
      <c r="I65" s="4">
        <v>8.3000000000000004E-2</v>
      </c>
      <c r="J65" s="4" t="s">
        <v>20</v>
      </c>
      <c r="K65" s="4">
        <v>0</v>
      </c>
      <c r="L65" s="4" t="s">
        <v>16</v>
      </c>
      <c r="M65" s="4"/>
      <c r="N65" s="4" t="s">
        <v>17</v>
      </c>
      <c r="O65" s="4" t="s">
        <v>17</v>
      </c>
      <c r="P65" s="4" t="s">
        <v>17</v>
      </c>
      <c r="Q65" s="4">
        <v>0</v>
      </c>
      <c r="R65" s="4">
        <v>0</v>
      </c>
      <c r="S65" s="4">
        <v>1</v>
      </c>
      <c r="T65" s="4">
        <v>0</v>
      </c>
      <c r="U65" s="4">
        <v>0</v>
      </c>
    </row>
    <row r="66" spans="3:21" x14ac:dyDescent="0.25">
      <c r="C66" s="5" t="s">
        <v>329</v>
      </c>
      <c r="D66" s="4" t="s">
        <v>84</v>
      </c>
      <c r="E66" s="4">
        <v>45</v>
      </c>
      <c r="F66" s="4">
        <v>9.0830000000000002</v>
      </c>
      <c r="G66" s="4">
        <v>8.8920000000000012</v>
      </c>
      <c r="H66" s="4">
        <v>16.7</v>
      </c>
      <c r="I66" s="4">
        <v>5.7910000000000004</v>
      </c>
      <c r="J66" s="4" t="s">
        <v>37</v>
      </c>
      <c r="K66" s="4">
        <v>0</v>
      </c>
      <c r="L66" s="4" t="s">
        <v>16</v>
      </c>
      <c r="M66" s="4" t="s">
        <v>17</v>
      </c>
      <c r="N66" s="4" t="s">
        <v>17</v>
      </c>
      <c r="O66" s="4" t="s">
        <v>17</v>
      </c>
      <c r="P66" s="4" t="s">
        <v>17</v>
      </c>
      <c r="Q66" s="4">
        <v>0</v>
      </c>
      <c r="R66" s="4">
        <v>0</v>
      </c>
      <c r="S66" s="4">
        <v>0</v>
      </c>
      <c r="T66" s="4">
        <v>1</v>
      </c>
      <c r="U66" s="4">
        <v>0</v>
      </c>
    </row>
    <row r="67" spans="3:21" x14ac:dyDescent="0.25">
      <c r="C67" s="5" t="s">
        <v>330</v>
      </c>
      <c r="D67" s="4" t="s">
        <v>85</v>
      </c>
      <c r="E67" s="4">
        <v>32</v>
      </c>
      <c r="F67" s="4">
        <v>12.491</v>
      </c>
      <c r="G67" s="4">
        <v>12.366</v>
      </c>
      <c r="H67" s="4">
        <v>32.880000000000003</v>
      </c>
      <c r="I67" s="4">
        <v>0.34699999999999998</v>
      </c>
      <c r="J67" s="4" t="s">
        <v>20</v>
      </c>
      <c r="K67" s="4">
        <v>0</v>
      </c>
      <c r="L67" s="4" t="s">
        <v>86</v>
      </c>
      <c r="M67" s="4" t="s">
        <v>87</v>
      </c>
      <c r="N67" s="4" t="s">
        <v>17</v>
      </c>
      <c r="O67" s="4" t="s">
        <v>17</v>
      </c>
      <c r="P67" s="4" t="s">
        <v>17</v>
      </c>
      <c r="Q67" s="4">
        <v>0</v>
      </c>
      <c r="R67" s="4">
        <v>0</v>
      </c>
      <c r="S67" s="4">
        <v>1</v>
      </c>
      <c r="T67" s="4">
        <v>0</v>
      </c>
      <c r="U67" s="4">
        <v>0</v>
      </c>
    </row>
    <row r="68" spans="3:21" x14ac:dyDescent="0.25">
      <c r="C68" s="5" t="s">
        <v>331</v>
      </c>
      <c r="D68" s="4" t="s">
        <v>88</v>
      </c>
      <c r="E68" s="4">
        <v>75</v>
      </c>
      <c r="F68" s="4">
        <v>5.2119999999999997</v>
      </c>
      <c r="G68" s="4">
        <v>5.2119999999999997</v>
      </c>
      <c r="H68" s="4">
        <v>3.89</v>
      </c>
      <c r="I68" s="4">
        <v>9.0999999999999998E-2</v>
      </c>
      <c r="J68" s="4" t="s">
        <v>20</v>
      </c>
      <c r="K68" s="4">
        <v>0</v>
      </c>
      <c r="L68" s="4" t="s">
        <v>16</v>
      </c>
      <c r="M68" s="4" t="s">
        <v>17</v>
      </c>
      <c r="N68" s="4" t="s">
        <v>17</v>
      </c>
      <c r="O68" s="4" t="s">
        <v>17</v>
      </c>
      <c r="P68" s="4" t="s">
        <v>17</v>
      </c>
      <c r="Q68" s="4">
        <v>0</v>
      </c>
      <c r="R68" s="4">
        <v>0</v>
      </c>
      <c r="S68" s="4">
        <v>1</v>
      </c>
      <c r="T68" s="4">
        <v>0</v>
      </c>
      <c r="U68" s="4">
        <v>0</v>
      </c>
    </row>
    <row r="69" spans="3:21" x14ac:dyDescent="0.25">
      <c r="C69" s="5" t="s">
        <v>332</v>
      </c>
      <c r="D69" s="4" t="s">
        <v>89</v>
      </c>
      <c r="E69" s="4">
        <v>24</v>
      </c>
      <c r="F69" s="4">
        <v>18.144000000000002</v>
      </c>
      <c r="G69" s="4">
        <v>35.263999999999996</v>
      </c>
      <c r="H69" s="4">
        <v>60.97</v>
      </c>
      <c r="I69" s="4">
        <v>18.106000000000002</v>
      </c>
      <c r="J69" s="4" t="s">
        <v>37</v>
      </c>
      <c r="K69" s="4">
        <v>0</v>
      </c>
      <c r="L69" s="4" t="s">
        <v>16</v>
      </c>
      <c r="M69" s="4" t="s">
        <v>17</v>
      </c>
      <c r="N69" s="4" t="s">
        <v>17</v>
      </c>
      <c r="O69" s="4" t="s">
        <v>17</v>
      </c>
      <c r="P69" s="4" t="s">
        <v>17</v>
      </c>
      <c r="Q69" s="4">
        <v>0</v>
      </c>
      <c r="R69" s="4">
        <v>0</v>
      </c>
      <c r="S69" s="4">
        <v>0</v>
      </c>
      <c r="T69" s="4">
        <v>1</v>
      </c>
      <c r="U69" s="4">
        <v>0</v>
      </c>
    </row>
    <row r="70" spans="3:21" x14ac:dyDescent="0.25">
      <c r="C70" s="5" t="s">
        <v>333</v>
      </c>
      <c r="D70" s="4" t="s">
        <v>90</v>
      </c>
      <c r="E70" s="4">
        <v>35</v>
      </c>
      <c r="F70" s="4">
        <v>11.625</v>
      </c>
      <c r="G70" s="4">
        <v>11.504</v>
      </c>
      <c r="H70" s="4">
        <v>50.31</v>
      </c>
      <c r="I70" s="4">
        <v>7.9740000000000002</v>
      </c>
      <c r="J70" s="4" t="s">
        <v>15</v>
      </c>
      <c r="K70" s="4">
        <v>1</v>
      </c>
      <c r="L70" s="4" t="s">
        <v>91</v>
      </c>
      <c r="M70" s="4" t="s">
        <v>92</v>
      </c>
      <c r="N70" s="4" t="s">
        <v>93</v>
      </c>
      <c r="O70" s="4">
        <v>16.670000000000002</v>
      </c>
      <c r="P70" s="4">
        <v>12</v>
      </c>
      <c r="Q70" s="4">
        <v>0</v>
      </c>
      <c r="R70" s="4">
        <v>1</v>
      </c>
      <c r="S70" s="4">
        <v>0</v>
      </c>
      <c r="T70" s="4">
        <v>0</v>
      </c>
      <c r="U70" s="4">
        <v>0</v>
      </c>
    </row>
    <row r="71" spans="3:21" x14ac:dyDescent="0.25">
      <c r="C71" s="5" t="s">
        <v>334</v>
      </c>
      <c r="D71" s="4" t="s">
        <v>94</v>
      </c>
      <c r="E71" s="4">
        <v>39</v>
      </c>
      <c r="F71" s="4">
        <v>10.605</v>
      </c>
      <c r="G71" s="4">
        <v>10.391</v>
      </c>
      <c r="H71" s="4">
        <v>85.89</v>
      </c>
      <c r="I71" s="4">
        <v>4.1710000000000003</v>
      </c>
      <c r="J71" s="4" t="s">
        <v>57</v>
      </c>
      <c r="K71" s="4">
        <v>1</v>
      </c>
      <c r="L71" s="4" t="s">
        <v>95</v>
      </c>
      <c r="M71" s="4" t="s">
        <v>92</v>
      </c>
      <c r="N71" s="4" t="s">
        <v>96</v>
      </c>
      <c r="O71" s="4">
        <v>2</v>
      </c>
      <c r="P71" s="4">
        <v>999</v>
      </c>
      <c r="Q71" s="4">
        <v>0</v>
      </c>
      <c r="R71" s="4">
        <v>0</v>
      </c>
      <c r="S71" s="4">
        <v>0</v>
      </c>
      <c r="T71" s="4">
        <v>0</v>
      </c>
      <c r="U71" s="4">
        <v>1</v>
      </c>
    </row>
    <row r="72" spans="3:21" x14ac:dyDescent="0.25">
      <c r="C72" s="5" t="s">
        <v>335</v>
      </c>
      <c r="D72" s="4" t="s">
        <v>97</v>
      </c>
      <c r="E72" s="4">
        <v>66</v>
      </c>
      <c r="F72" s="4">
        <v>6.4429999999999996</v>
      </c>
      <c r="G72" s="4">
        <v>6.4850000000000003</v>
      </c>
      <c r="H72" s="4">
        <v>64.239999999999995</v>
      </c>
      <c r="I72" s="4">
        <v>4.0229999999999997</v>
      </c>
      <c r="J72" s="4" t="s">
        <v>98</v>
      </c>
      <c r="K72" s="4">
        <v>1</v>
      </c>
      <c r="L72" s="4" t="s">
        <v>99</v>
      </c>
      <c r="M72" s="4" t="s">
        <v>92</v>
      </c>
      <c r="N72" s="4" t="s">
        <v>100</v>
      </c>
      <c r="O72" s="4">
        <v>16.600000000000001</v>
      </c>
      <c r="P72" s="4">
        <v>2</v>
      </c>
      <c r="Q72" s="4">
        <v>0</v>
      </c>
      <c r="R72" s="4">
        <v>0</v>
      </c>
      <c r="S72" s="4">
        <v>0</v>
      </c>
      <c r="T72" s="4">
        <v>0</v>
      </c>
      <c r="U72" s="4">
        <v>1</v>
      </c>
    </row>
    <row r="73" spans="3:21" x14ac:dyDescent="0.25">
      <c r="C73" s="5" t="s">
        <v>336</v>
      </c>
      <c r="D73" s="4" t="s">
        <v>101</v>
      </c>
      <c r="E73" s="4">
        <v>17</v>
      </c>
      <c r="F73" s="4">
        <v>26.117999999999999</v>
      </c>
      <c r="G73" s="4">
        <v>44.027999999999999</v>
      </c>
      <c r="H73" s="4">
        <v>40.869999999999997</v>
      </c>
      <c r="I73" s="4">
        <v>0.76700000000000002</v>
      </c>
      <c r="J73" s="4" t="s">
        <v>20</v>
      </c>
      <c r="K73" s="4">
        <v>1</v>
      </c>
      <c r="L73" s="4" t="s">
        <v>102</v>
      </c>
      <c r="M73" s="4" t="s">
        <v>103</v>
      </c>
      <c r="N73" s="4" t="s">
        <v>104</v>
      </c>
      <c r="O73" s="4">
        <v>15</v>
      </c>
      <c r="P73" s="4">
        <v>1</v>
      </c>
      <c r="Q73" s="4">
        <v>0</v>
      </c>
      <c r="R73" s="4">
        <v>0</v>
      </c>
      <c r="S73" s="4">
        <v>1</v>
      </c>
      <c r="T73" s="4">
        <v>0</v>
      </c>
      <c r="U73" s="4">
        <v>0</v>
      </c>
    </row>
    <row r="74" spans="3:21" x14ac:dyDescent="0.25">
      <c r="C74" s="5" t="s">
        <v>337</v>
      </c>
      <c r="D74" s="4" t="s">
        <v>105</v>
      </c>
      <c r="E74" s="4">
        <v>9</v>
      </c>
      <c r="F74" s="4">
        <v>43.962000000000003</v>
      </c>
      <c r="G74" s="4">
        <v>77.551000000000002</v>
      </c>
      <c r="H74" s="4">
        <v>19.149999999999999</v>
      </c>
      <c r="I74" s="4">
        <v>0</v>
      </c>
      <c r="J74" s="4" t="s">
        <v>106</v>
      </c>
      <c r="K74" s="4">
        <v>1</v>
      </c>
      <c r="L74" s="4" t="s">
        <v>107</v>
      </c>
      <c r="M74" s="4" t="s">
        <v>92</v>
      </c>
      <c r="N74" s="4" t="s">
        <v>108</v>
      </c>
      <c r="O74" s="4">
        <v>3</v>
      </c>
      <c r="P74" s="4">
        <v>999</v>
      </c>
      <c r="Q74" s="4">
        <v>0</v>
      </c>
      <c r="R74" s="4">
        <v>0</v>
      </c>
      <c r="S74" s="4">
        <v>0</v>
      </c>
      <c r="T74" s="4">
        <v>0</v>
      </c>
      <c r="U74" s="4">
        <v>1</v>
      </c>
    </row>
    <row r="75" spans="3:21" x14ac:dyDescent="0.25">
      <c r="C75" s="5" t="s">
        <v>338</v>
      </c>
      <c r="D75" s="4" t="s">
        <v>109</v>
      </c>
      <c r="E75" s="4">
        <v>84</v>
      </c>
      <c r="F75" s="4">
        <v>4.665</v>
      </c>
      <c r="G75" s="4">
        <v>4.7149999999999999</v>
      </c>
      <c r="H75" s="4">
        <v>93.45</v>
      </c>
      <c r="I75" s="4">
        <v>3.8540000000000001</v>
      </c>
      <c r="J75" s="4" t="s">
        <v>70</v>
      </c>
      <c r="K75" s="4">
        <v>1</v>
      </c>
      <c r="L75" s="4" t="s">
        <v>110</v>
      </c>
      <c r="M75" s="4" t="s">
        <v>92</v>
      </c>
      <c r="N75" s="4" t="s">
        <v>111</v>
      </c>
      <c r="O75" s="4">
        <v>5</v>
      </c>
      <c r="P75" s="4">
        <v>1</v>
      </c>
      <c r="Q75" s="4">
        <v>0</v>
      </c>
      <c r="R75" s="4">
        <v>0</v>
      </c>
      <c r="S75" s="4">
        <v>0</v>
      </c>
      <c r="T75" s="4">
        <v>0</v>
      </c>
      <c r="U75" s="4">
        <v>1</v>
      </c>
    </row>
    <row r="76" spans="3:21" x14ac:dyDescent="0.25">
      <c r="C76" s="5" t="s">
        <v>339</v>
      </c>
      <c r="D76" s="4" t="s">
        <v>112</v>
      </c>
      <c r="E76" s="4">
        <v>56</v>
      </c>
      <c r="F76" s="4">
        <v>7.5839999999999996</v>
      </c>
      <c r="G76" s="4">
        <v>15.19</v>
      </c>
      <c r="H76" s="4">
        <v>96.64</v>
      </c>
      <c r="I76" s="4">
        <v>4.8019999999999996</v>
      </c>
      <c r="J76" s="4" t="s">
        <v>98</v>
      </c>
      <c r="K76" s="4">
        <v>1</v>
      </c>
      <c r="L76" s="4" t="s">
        <v>113</v>
      </c>
      <c r="M76" s="4" t="s">
        <v>92</v>
      </c>
      <c r="N76" s="4" t="s">
        <v>114</v>
      </c>
      <c r="O76" s="4">
        <v>20</v>
      </c>
      <c r="P76" s="4">
        <v>3</v>
      </c>
      <c r="Q76" s="4">
        <v>0</v>
      </c>
      <c r="R76" s="4">
        <v>0</v>
      </c>
      <c r="S76" s="4">
        <v>0</v>
      </c>
      <c r="T76" s="4">
        <v>0</v>
      </c>
      <c r="U76" s="4">
        <v>1</v>
      </c>
    </row>
    <row r="77" spans="3:21" x14ac:dyDescent="0.25">
      <c r="C77" s="5" t="s">
        <v>340</v>
      </c>
      <c r="D77" s="4" t="s">
        <v>115</v>
      </c>
      <c r="E77" s="4">
        <v>93</v>
      </c>
      <c r="F77" s="4">
        <v>4.0380000000000003</v>
      </c>
      <c r="G77" s="4">
        <v>4.0380000000000003</v>
      </c>
      <c r="H77" s="4">
        <v>38.64</v>
      </c>
      <c r="I77" s="4">
        <v>0.29899999999999999</v>
      </c>
      <c r="J77" s="4" t="s">
        <v>60</v>
      </c>
      <c r="K77" s="4">
        <v>1</v>
      </c>
      <c r="L77" s="4" t="s">
        <v>116</v>
      </c>
      <c r="M77" s="4" t="s">
        <v>92</v>
      </c>
      <c r="N77" s="4" t="s">
        <v>117</v>
      </c>
      <c r="O77" s="4">
        <v>2.5</v>
      </c>
      <c r="P77" s="4">
        <v>999</v>
      </c>
      <c r="Q77" s="4">
        <v>1</v>
      </c>
      <c r="R77" s="4">
        <v>0</v>
      </c>
      <c r="S77" s="4">
        <v>0</v>
      </c>
      <c r="T77" s="4">
        <v>0</v>
      </c>
      <c r="U77" s="4">
        <v>0</v>
      </c>
    </row>
    <row r="78" spans="3:21" x14ac:dyDescent="0.25">
      <c r="C78" s="5" t="s">
        <v>341</v>
      </c>
      <c r="D78" s="4" t="s">
        <v>118</v>
      </c>
      <c r="E78" s="4">
        <v>12</v>
      </c>
      <c r="F78" s="4">
        <v>35.765999999999998</v>
      </c>
      <c r="G78" s="4">
        <v>42.158999999999999</v>
      </c>
      <c r="H78" s="4">
        <v>36.33</v>
      </c>
      <c r="I78" s="4">
        <v>1.492</v>
      </c>
      <c r="J78" s="4" t="s">
        <v>119</v>
      </c>
      <c r="K78" s="4">
        <v>1</v>
      </c>
      <c r="L78" s="4" t="s">
        <v>120</v>
      </c>
      <c r="M78" s="4" t="s">
        <v>92</v>
      </c>
      <c r="N78" s="4" t="s">
        <v>121</v>
      </c>
      <c r="O78" s="4">
        <v>2</v>
      </c>
      <c r="P78" s="4">
        <v>12</v>
      </c>
      <c r="Q78" s="4">
        <v>0</v>
      </c>
      <c r="R78" s="4">
        <v>0</v>
      </c>
      <c r="S78" s="4">
        <v>0</v>
      </c>
      <c r="T78" s="4">
        <v>0</v>
      </c>
      <c r="U78" s="4">
        <v>1</v>
      </c>
    </row>
    <row r="79" spans="3:21" x14ac:dyDescent="0.25">
      <c r="C79" s="5" t="s">
        <v>342</v>
      </c>
      <c r="D79" s="4" t="s">
        <v>122</v>
      </c>
      <c r="E79" s="4">
        <v>44</v>
      </c>
      <c r="F79" s="4">
        <v>9.0869999999999997</v>
      </c>
      <c r="G79" s="4">
        <v>10.205</v>
      </c>
      <c r="H79" s="4">
        <v>29.5</v>
      </c>
      <c r="I79" s="4">
        <v>0.68400000000000005</v>
      </c>
      <c r="J79" s="4" t="s">
        <v>15</v>
      </c>
      <c r="K79" s="4">
        <v>1</v>
      </c>
      <c r="L79" s="4" t="s">
        <v>123</v>
      </c>
      <c r="M79" s="4" t="s">
        <v>103</v>
      </c>
      <c r="N79" s="4" t="s">
        <v>124</v>
      </c>
      <c r="O79" s="4">
        <v>1.5</v>
      </c>
      <c r="P79" s="4">
        <v>3</v>
      </c>
      <c r="Q79" s="4">
        <v>0</v>
      </c>
      <c r="R79" s="4">
        <v>1</v>
      </c>
      <c r="S79" s="4">
        <v>0</v>
      </c>
      <c r="T79" s="4">
        <v>0</v>
      </c>
      <c r="U79" s="4">
        <v>0</v>
      </c>
    </row>
    <row r="80" spans="3:21" x14ac:dyDescent="0.25">
      <c r="C80" s="5" t="s">
        <v>343</v>
      </c>
      <c r="D80" s="4" t="s">
        <v>125</v>
      </c>
      <c r="E80" s="4">
        <v>29</v>
      </c>
      <c r="F80" s="4">
        <v>12.965000000000002</v>
      </c>
      <c r="G80" s="4">
        <v>12.965000000000002</v>
      </c>
      <c r="H80" s="4">
        <v>55.72</v>
      </c>
      <c r="I80" s="4">
        <v>0.20100000000000001</v>
      </c>
      <c r="J80" s="4" t="s">
        <v>15</v>
      </c>
      <c r="K80" s="4">
        <v>1</v>
      </c>
      <c r="L80" s="4" t="s">
        <v>126</v>
      </c>
      <c r="M80" s="4" t="s">
        <v>92</v>
      </c>
      <c r="N80" s="4" t="s">
        <v>127</v>
      </c>
      <c r="O80" s="4">
        <v>2</v>
      </c>
      <c r="P80" s="4">
        <v>6</v>
      </c>
      <c r="Q80" s="4">
        <v>0</v>
      </c>
      <c r="R80" s="4">
        <v>1</v>
      </c>
      <c r="S80" s="4">
        <v>0</v>
      </c>
      <c r="T80" s="4">
        <v>0</v>
      </c>
      <c r="U80" s="4">
        <v>0</v>
      </c>
    </row>
    <row r="81" spans="3:21" x14ac:dyDescent="0.25">
      <c r="C81" s="5" t="s">
        <v>344</v>
      </c>
      <c r="D81" s="4" t="s">
        <v>128</v>
      </c>
      <c r="E81" s="4">
        <v>92</v>
      </c>
      <c r="F81" s="4">
        <v>4.0839999999999996</v>
      </c>
      <c r="G81" s="4">
        <v>4.7629999999999999</v>
      </c>
      <c r="H81" s="4">
        <v>33.94</v>
      </c>
      <c r="I81" s="4">
        <v>1.288</v>
      </c>
      <c r="J81" s="4" t="s">
        <v>37</v>
      </c>
      <c r="K81" s="4">
        <v>1</v>
      </c>
      <c r="L81" s="4" t="s">
        <v>129</v>
      </c>
      <c r="M81" s="4" t="s">
        <v>92</v>
      </c>
      <c r="N81" s="4" t="s">
        <v>130</v>
      </c>
      <c r="O81" s="4">
        <v>22.22</v>
      </c>
      <c r="P81" s="4">
        <v>3</v>
      </c>
      <c r="Q81" s="4">
        <v>0</v>
      </c>
      <c r="R81" s="4">
        <v>0</v>
      </c>
      <c r="S81" s="4">
        <v>0</v>
      </c>
      <c r="T81" s="4">
        <v>1</v>
      </c>
      <c r="U81" s="4">
        <v>0</v>
      </c>
    </row>
    <row r="82" spans="3:21" x14ac:dyDescent="0.25">
      <c r="C82" s="5" t="s">
        <v>345</v>
      </c>
      <c r="D82" s="4" t="s">
        <v>131</v>
      </c>
      <c r="E82" s="4">
        <v>98</v>
      </c>
      <c r="F82" s="4">
        <v>3.746</v>
      </c>
      <c r="G82" s="4">
        <v>4.399</v>
      </c>
      <c r="H82" s="4">
        <v>16.100000000000001</v>
      </c>
      <c r="I82" s="4">
        <v>1.3089999999999999</v>
      </c>
      <c r="J82" s="4" t="s">
        <v>37</v>
      </c>
      <c r="K82" s="4">
        <v>1</v>
      </c>
      <c r="L82" s="4" t="s">
        <v>132</v>
      </c>
      <c r="M82" s="4" t="s">
        <v>133</v>
      </c>
      <c r="N82" s="4" t="s">
        <v>134</v>
      </c>
      <c r="O82" s="4">
        <v>10</v>
      </c>
      <c r="P82" s="4">
        <v>4</v>
      </c>
      <c r="Q82" s="4">
        <v>0</v>
      </c>
      <c r="R82" s="4">
        <v>0</v>
      </c>
      <c r="S82" s="4">
        <v>0</v>
      </c>
      <c r="T82" s="4">
        <v>1</v>
      </c>
      <c r="U82" s="4">
        <v>0</v>
      </c>
    </row>
    <row r="83" spans="3:21" x14ac:dyDescent="0.25">
      <c r="C83" s="5" t="s">
        <v>346</v>
      </c>
      <c r="D83" s="4" t="s">
        <v>135</v>
      </c>
      <c r="E83" s="4">
        <v>76</v>
      </c>
      <c r="F83" s="4">
        <v>5.1910000000000007</v>
      </c>
      <c r="G83" s="4">
        <v>5.1910000000000007</v>
      </c>
      <c r="H83" s="4">
        <v>91.95</v>
      </c>
      <c r="I83" s="4">
        <v>1.7749999999999999</v>
      </c>
      <c r="J83" s="4" t="s">
        <v>37</v>
      </c>
      <c r="K83" s="4">
        <v>1</v>
      </c>
      <c r="L83" s="4" t="s">
        <v>136</v>
      </c>
      <c r="M83" s="4" t="s">
        <v>133</v>
      </c>
      <c r="N83" s="4" t="s">
        <v>137</v>
      </c>
      <c r="O83" s="4">
        <v>4.4000000000000004</v>
      </c>
      <c r="P83" s="4">
        <v>999</v>
      </c>
      <c r="Q83" s="4">
        <v>0</v>
      </c>
      <c r="R83" s="4">
        <v>0</v>
      </c>
      <c r="S83" s="4">
        <v>0</v>
      </c>
      <c r="T83" s="4">
        <v>1</v>
      </c>
      <c r="U83" s="4">
        <v>0</v>
      </c>
    </row>
    <row r="84" spans="3:21" x14ac:dyDescent="0.25">
      <c r="C84" s="5" t="s">
        <v>347</v>
      </c>
      <c r="D84" s="4" t="s">
        <v>138</v>
      </c>
      <c r="E84" s="4">
        <v>7</v>
      </c>
      <c r="F84" s="4">
        <v>65.617999999999995</v>
      </c>
      <c r="G84" s="4">
        <v>66.682000000000002</v>
      </c>
      <c r="H84" s="4">
        <v>43.17</v>
      </c>
      <c r="I84" s="4">
        <v>7.6210000000000004</v>
      </c>
      <c r="J84" s="4" t="s">
        <v>66</v>
      </c>
      <c r="K84" s="4">
        <v>1</v>
      </c>
      <c r="L84" s="4" t="s">
        <v>139</v>
      </c>
      <c r="M84" s="4" t="s">
        <v>92</v>
      </c>
      <c r="N84" s="4" t="s">
        <v>140</v>
      </c>
      <c r="O84" s="4">
        <v>2</v>
      </c>
      <c r="P84" s="4">
        <v>1.5</v>
      </c>
      <c r="Q84" s="4">
        <v>0</v>
      </c>
      <c r="R84" s="4">
        <v>0</v>
      </c>
      <c r="S84" s="4">
        <v>0</v>
      </c>
      <c r="T84" s="4">
        <v>0</v>
      </c>
      <c r="U84" s="4">
        <v>1</v>
      </c>
    </row>
    <row r="85" spans="3:21" x14ac:dyDescent="0.25">
      <c r="C85" s="5" t="s">
        <v>348</v>
      </c>
      <c r="D85" s="4" t="s">
        <v>141</v>
      </c>
      <c r="E85" s="4">
        <v>91</v>
      </c>
      <c r="F85" s="4">
        <v>4.1059999999999999</v>
      </c>
      <c r="G85" s="4">
        <v>4.1059999999999999</v>
      </c>
      <c r="H85" s="4">
        <v>22.2</v>
      </c>
      <c r="I85" s="4">
        <v>0</v>
      </c>
      <c r="J85" s="4" t="s">
        <v>119</v>
      </c>
      <c r="K85" s="4">
        <v>1</v>
      </c>
      <c r="L85" s="4" t="s">
        <v>142</v>
      </c>
      <c r="M85" s="4" t="s">
        <v>92</v>
      </c>
      <c r="N85" s="4" t="s">
        <v>143</v>
      </c>
      <c r="O85" s="4">
        <v>5</v>
      </c>
      <c r="P85" s="4">
        <v>3</v>
      </c>
      <c r="Q85" s="4">
        <v>0</v>
      </c>
      <c r="R85" s="4">
        <v>0</v>
      </c>
      <c r="S85" s="4">
        <v>0</v>
      </c>
      <c r="T85" s="4">
        <v>0</v>
      </c>
      <c r="U85" s="4">
        <v>1</v>
      </c>
    </row>
    <row r="86" spans="3:21" x14ac:dyDescent="0.25">
      <c r="C86" s="5" t="s">
        <v>349</v>
      </c>
      <c r="D86" s="4" t="s">
        <v>144</v>
      </c>
      <c r="E86" s="4">
        <v>69</v>
      </c>
      <c r="F86" s="4">
        <v>6.2119999999999997</v>
      </c>
      <c r="G86" s="4">
        <v>6.2119999999999997</v>
      </c>
      <c r="H86" s="4">
        <v>15.34</v>
      </c>
      <c r="I86" s="4">
        <v>0.64400000000000002</v>
      </c>
      <c r="J86" s="4" t="s">
        <v>145</v>
      </c>
      <c r="K86" s="4">
        <v>1</v>
      </c>
      <c r="L86" s="4" t="s">
        <v>146</v>
      </c>
      <c r="M86" s="4" t="s">
        <v>92</v>
      </c>
      <c r="N86" s="4" t="s">
        <v>147</v>
      </c>
      <c r="O86" s="4">
        <v>3.3</v>
      </c>
      <c r="P86" s="4">
        <v>12</v>
      </c>
      <c r="Q86" s="4">
        <v>0</v>
      </c>
      <c r="R86" s="4">
        <v>0</v>
      </c>
      <c r="S86" s="4">
        <v>0</v>
      </c>
      <c r="T86" s="4">
        <v>0</v>
      </c>
      <c r="U86" s="4">
        <v>1</v>
      </c>
    </row>
    <row r="87" spans="3:21" x14ac:dyDescent="0.25">
      <c r="C87" s="5" t="s">
        <v>350</v>
      </c>
      <c r="D87" s="4" t="s">
        <v>148</v>
      </c>
      <c r="E87" s="4">
        <v>67</v>
      </c>
      <c r="F87" s="4">
        <v>6.4390000000000001</v>
      </c>
      <c r="G87" s="4">
        <v>6.4390000000000001</v>
      </c>
      <c r="H87" s="4">
        <v>52.8</v>
      </c>
      <c r="I87" s="4">
        <v>0.29599999999999999</v>
      </c>
      <c r="J87" s="4" t="s">
        <v>60</v>
      </c>
      <c r="K87" s="4">
        <v>1</v>
      </c>
      <c r="L87" s="4" t="s">
        <v>149</v>
      </c>
      <c r="M87" s="4" t="s">
        <v>92</v>
      </c>
      <c r="N87" s="4" t="s">
        <v>150</v>
      </c>
      <c r="O87" s="4">
        <v>1.33</v>
      </c>
      <c r="P87" s="4">
        <v>12</v>
      </c>
      <c r="Q87" s="4">
        <v>1</v>
      </c>
      <c r="R87" s="4">
        <v>0</v>
      </c>
      <c r="S87" s="4">
        <v>0</v>
      </c>
      <c r="T87" s="4">
        <v>0</v>
      </c>
      <c r="U87" s="4">
        <v>0</v>
      </c>
    </row>
    <row r="88" spans="3:21" x14ac:dyDescent="0.25">
      <c r="C88" s="5" t="s">
        <v>351</v>
      </c>
      <c r="D88" s="4" t="s">
        <v>151</v>
      </c>
      <c r="E88" s="4">
        <v>60</v>
      </c>
      <c r="F88" s="4">
        <v>7.2560000000000002</v>
      </c>
      <c r="G88" s="4">
        <v>9.2860000000000014</v>
      </c>
      <c r="H88" s="4">
        <v>28.25</v>
      </c>
      <c r="I88" s="4">
        <v>10.144</v>
      </c>
      <c r="J88" s="4" t="s">
        <v>37</v>
      </c>
      <c r="K88" s="4">
        <v>1</v>
      </c>
      <c r="L88" s="4" t="s">
        <v>152</v>
      </c>
      <c r="M88" s="4" t="s">
        <v>133</v>
      </c>
      <c r="N88" s="4" t="s">
        <v>153</v>
      </c>
      <c r="O88" s="4">
        <v>6.25</v>
      </c>
      <c r="P88" s="4">
        <v>999</v>
      </c>
      <c r="Q88" s="4">
        <v>0</v>
      </c>
      <c r="R88" s="4">
        <v>0</v>
      </c>
      <c r="S88" s="4">
        <v>0</v>
      </c>
      <c r="T88" s="4">
        <v>1</v>
      </c>
      <c r="U88" s="4">
        <v>0</v>
      </c>
    </row>
    <row r="89" spans="3:21" x14ac:dyDescent="0.25">
      <c r="C89" s="5" t="s">
        <v>352</v>
      </c>
      <c r="D89" s="4" t="s">
        <v>154</v>
      </c>
      <c r="E89" s="4">
        <v>81</v>
      </c>
      <c r="F89" s="4">
        <v>4.7690000000000001</v>
      </c>
      <c r="G89" s="4">
        <v>6.5050000000000008</v>
      </c>
      <c r="H89" s="4">
        <v>21.69</v>
      </c>
      <c r="I89" s="4">
        <v>2.36</v>
      </c>
      <c r="J89" s="4" t="s">
        <v>155</v>
      </c>
      <c r="K89" s="4">
        <v>1</v>
      </c>
      <c r="L89" s="4" t="s">
        <v>156</v>
      </c>
      <c r="M89" s="4" t="s">
        <v>92</v>
      </c>
      <c r="N89" s="4" t="s">
        <v>157</v>
      </c>
      <c r="O89" s="4">
        <v>20</v>
      </c>
      <c r="P89" s="4">
        <v>999</v>
      </c>
      <c r="Q89" s="4">
        <v>0</v>
      </c>
      <c r="R89" s="4">
        <v>0</v>
      </c>
      <c r="S89" s="4">
        <v>0</v>
      </c>
      <c r="T89" s="4">
        <v>0</v>
      </c>
      <c r="U89" s="4">
        <v>1</v>
      </c>
    </row>
    <row r="90" spans="3:21" x14ac:dyDescent="0.25">
      <c r="C90" s="5" t="s">
        <v>353</v>
      </c>
      <c r="D90" s="4" t="s">
        <v>158</v>
      </c>
      <c r="E90" s="4">
        <v>70</v>
      </c>
      <c r="F90" s="4">
        <v>6.1079999999999997</v>
      </c>
      <c r="G90" s="4">
        <v>9.0399999999999991</v>
      </c>
      <c r="H90" s="4">
        <v>55.76</v>
      </c>
      <c r="I90" s="4">
        <v>4.2720000000000002</v>
      </c>
      <c r="J90" s="4" t="s">
        <v>119</v>
      </c>
      <c r="K90" s="4">
        <v>1</v>
      </c>
      <c r="L90" s="4" t="s">
        <v>159</v>
      </c>
      <c r="M90" s="4" t="s">
        <v>133</v>
      </c>
      <c r="N90" s="4" t="s">
        <v>160</v>
      </c>
      <c r="O90" s="4">
        <v>1</v>
      </c>
      <c r="P90" s="4">
        <v>12</v>
      </c>
      <c r="Q90" s="4">
        <v>0</v>
      </c>
      <c r="R90" s="4">
        <v>0</v>
      </c>
      <c r="S90" s="4">
        <v>0</v>
      </c>
      <c r="T90" s="4">
        <v>0</v>
      </c>
      <c r="U90" s="4">
        <v>1</v>
      </c>
    </row>
    <row r="91" spans="3:21" x14ac:dyDescent="0.25">
      <c r="C91" s="5" t="s">
        <v>354</v>
      </c>
      <c r="D91" s="4" t="s">
        <v>161</v>
      </c>
      <c r="E91" s="4">
        <v>30</v>
      </c>
      <c r="F91" s="4">
        <v>12.872</v>
      </c>
      <c r="G91" s="4">
        <v>16.247999999999998</v>
      </c>
      <c r="H91" s="4">
        <v>22.77</v>
      </c>
      <c r="I91" s="4">
        <v>2.4319999999999999</v>
      </c>
      <c r="J91" s="4" t="s">
        <v>70</v>
      </c>
      <c r="K91" s="4">
        <v>1</v>
      </c>
      <c r="L91" s="4" t="s">
        <v>162</v>
      </c>
      <c r="M91" s="4" t="s">
        <v>92</v>
      </c>
      <c r="N91" s="4" t="s">
        <v>163</v>
      </c>
      <c r="O91" s="4">
        <v>2.5</v>
      </c>
      <c r="P91" s="4">
        <v>24</v>
      </c>
      <c r="Q91" s="4">
        <v>0</v>
      </c>
      <c r="R91" s="4">
        <v>0</v>
      </c>
      <c r="S91" s="4">
        <v>0</v>
      </c>
      <c r="T91" s="4">
        <v>0</v>
      </c>
      <c r="U91" s="4">
        <v>1</v>
      </c>
    </row>
    <row r="92" spans="3:21" x14ac:dyDescent="0.25">
      <c r="C92" s="5" t="s">
        <v>355</v>
      </c>
      <c r="D92" s="4" t="s">
        <v>164</v>
      </c>
      <c r="E92" s="4">
        <v>64</v>
      </c>
      <c r="F92" s="4">
        <v>6.94</v>
      </c>
      <c r="G92" s="4">
        <v>6.94</v>
      </c>
      <c r="H92" s="4">
        <v>99.2</v>
      </c>
      <c r="I92" s="4">
        <v>0.42</v>
      </c>
      <c r="J92" s="4" t="s">
        <v>20</v>
      </c>
      <c r="K92" s="4">
        <v>1</v>
      </c>
      <c r="L92" s="4" t="s">
        <v>123</v>
      </c>
      <c r="M92" s="4" t="s">
        <v>103</v>
      </c>
      <c r="N92" s="4" t="s">
        <v>165</v>
      </c>
      <c r="O92" s="4">
        <v>4</v>
      </c>
      <c r="P92" s="4">
        <v>2</v>
      </c>
      <c r="Q92" s="4">
        <v>0</v>
      </c>
      <c r="R92" s="4">
        <v>0</v>
      </c>
      <c r="S92" s="4">
        <v>1</v>
      </c>
      <c r="T92" s="4">
        <v>0</v>
      </c>
      <c r="U92" s="4">
        <v>0</v>
      </c>
    </row>
    <row r="93" spans="3:21" x14ac:dyDescent="0.25">
      <c r="C93" s="5" t="s">
        <v>356</v>
      </c>
      <c r="D93" s="4" t="s">
        <v>166</v>
      </c>
      <c r="E93" s="4">
        <v>83</v>
      </c>
      <c r="F93" s="4">
        <v>4.71</v>
      </c>
      <c r="G93" s="4">
        <v>4.71</v>
      </c>
      <c r="H93" s="4">
        <v>27.24</v>
      </c>
      <c r="I93" s="4">
        <v>0.216</v>
      </c>
      <c r="J93" s="4" t="s">
        <v>20</v>
      </c>
      <c r="K93" s="4">
        <v>1</v>
      </c>
      <c r="L93" s="4" t="s">
        <v>167</v>
      </c>
      <c r="M93" s="4"/>
      <c r="N93" s="4" t="s">
        <v>168</v>
      </c>
      <c r="O93" s="4">
        <v>13.3</v>
      </c>
      <c r="P93" s="4">
        <v>1.5</v>
      </c>
      <c r="Q93" s="4">
        <v>0</v>
      </c>
      <c r="R93" s="4">
        <v>0</v>
      </c>
      <c r="S93" s="4">
        <v>1</v>
      </c>
      <c r="T93" s="4">
        <v>0</v>
      </c>
      <c r="U93" s="4">
        <v>0</v>
      </c>
    </row>
    <row r="94" spans="3:21" x14ac:dyDescent="0.25">
      <c r="C94" s="5" t="s">
        <v>357</v>
      </c>
      <c r="D94" s="4" t="s">
        <v>169</v>
      </c>
      <c r="E94" s="4">
        <v>20</v>
      </c>
      <c r="F94" s="4">
        <v>19.683</v>
      </c>
      <c r="G94" s="4">
        <v>21</v>
      </c>
      <c r="H94" s="4">
        <v>9.49</v>
      </c>
      <c r="I94" s="4">
        <v>0.311</v>
      </c>
      <c r="J94" s="4" t="s">
        <v>20</v>
      </c>
      <c r="K94" s="4">
        <v>1</v>
      </c>
      <c r="L94" s="4" t="s">
        <v>170</v>
      </c>
      <c r="M94" s="4" t="s">
        <v>92</v>
      </c>
      <c r="N94" s="4" t="s">
        <v>171</v>
      </c>
      <c r="O94" s="4">
        <v>1.5</v>
      </c>
      <c r="P94" s="4">
        <v>3</v>
      </c>
      <c r="Q94" s="4">
        <v>0</v>
      </c>
      <c r="R94" s="4">
        <v>0</v>
      </c>
      <c r="S94" s="4">
        <v>1</v>
      </c>
      <c r="T94" s="4">
        <v>0</v>
      </c>
      <c r="U94" s="4">
        <v>0</v>
      </c>
    </row>
    <row r="95" spans="3:21" x14ac:dyDescent="0.25">
      <c r="C95" s="5" t="s">
        <v>358</v>
      </c>
      <c r="D95" s="4" t="s">
        <v>172</v>
      </c>
      <c r="E95" s="4">
        <v>55</v>
      </c>
      <c r="F95" s="4">
        <v>7.6290000000000004</v>
      </c>
      <c r="G95" s="4">
        <v>8.859</v>
      </c>
      <c r="H95" s="4">
        <v>1.99</v>
      </c>
      <c r="I95" s="4">
        <v>0.23499999999999999</v>
      </c>
      <c r="J95" s="4" t="s">
        <v>15</v>
      </c>
      <c r="K95" s="4">
        <v>1</v>
      </c>
      <c r="L95" s="4" t="s">
        <v>173</v>
      </c>
      <c r="M95" s="4" t="s">
        <v>103</v>
      </c>
      <c r="N95" s="4" t="s">
        <v>174</v>
      </c>
      <c r="O95" s="4">
        <v>20</v>
      </c>
      <c r="P95" s="4">
        <v>1</v>
      </c>
      <c r="Q95" s="4">
        <v>0</v>
      </c>
      <c r="R95" s="4">
        <v>1</v>
      </c>
      <c r="S95" s="4">
        <v>0</v>
      </c>
      <c r="T95" s="4">
        <v>0</v>
      </c>
      <c r="U95" s="4">
        <v>0</v>
      </c>
    </row>
    <row r="96" spans="3:21" x14ac:dyDescent="0.25">
      <c r="C96" s="5" t="s">
        <v>359</v>
      </c>
      <c r="D96" s="4" t="s">
        <v>175</v>
      </c>
      <c r="E96" s="4">
        <v>100</v>
      </c>
      <c r="F96" s="4">
        <v>3.6</v>
      </c>
      <c r="G96" s="4">
        <v>3.6</v>
      </c>
      <c r="H96" s="4">
        <v>32.83</v>
      </c>
      <c r="I96" s="4">
        <v>0.20300000000000001</v>
      </c>
      <c r="J96" s="4" t="s">
        <v>20</v>
      </c>
      <c r="K96" s="4">
        <v>1</v>
      </c>
      <c r="L96" s="4" t="s">
        <v>176</v>
      </c>
      <c r="M96" s="4" t="s">
        <v>103</v>
      </c>
      <c r="N96" s="4" t="s">
        <v>177</v>
      </c>
      <c r="O96" s="4">
        <v>1</v>
      </c>
      <c r="P96" s="4">
        <v>1</v>
      </c>
      <c r="Q96" s="4">
        <v>0</v>
      </c>
      <c r="R96" s="4">
        <v>0</v>
      </c>
      <c r="S96" s="4">
        <v>1</v>
      </c>
      <c r="T96" s="4">
        <v>0</v>
      </c>
      <c r="U96" s="4">
        <v>0</v>
      </c>
    </row>
    <row r="97" spans="3:21" x14ac:dyDescent="0.25">
      <c r="C97" s="5" t="s">
        <v>360</v>
      </c>
      <c r="D97" s="4" t="s">
        <v>178</v>
      </c>
      <c r="E97" s="4">
        <v>34</v>
      </c>
      <c r="F97" s="4">
        <v>11.789000000000001</v>
      </c>
      <c r="G97" s="4">
        <v>84.087999999999994</v>
      </c>
      <c r="H97" s="4">
        <v>11.07</v>
      </c>
      <c r="I97" s="4">
        <v>1.087</v>
      </c>
      <c r="J97" s="4" t="s">
        <v>60</v>
      </c>
      <c r="K97" s="4">
        <v>1</v>
      </c>
      <c r="L97" s="4" t="s">
        <v>179</v>
      </c>
      <c r="M97" s="4" t="s">
        <v>92</v>
      </c>
      <c r="N97" s="4" t="s">
        <v>180</v>
      </c>
      <c r="O97" s="4">
        <v>10</v>
      </c>
      <c r="P97" s="4">
        <v>12</v>
      </c>
      <c r="Q97" s="4">
        <v>1</v>
      </c>
      <c r="R97" s="4">
        <v>0</v>
      </c>
      <c r="S97" s="4">
        <v>0</v>
      </c>
      <c r="T97" s="4">
        <v>0</v>
      </c>
      <c r="U97" s="4">
        <v>0</v>
      </c>
    </row>
    <row r="98" spans="3:21" x14ac:dyDescent="0.25">
      <c r="C98" s="5" t="s">
        <v>361</v>
      </c>
      <c r="D98" s="4" t="s">
        <v>181</v>
      </c>
      <c r="E98" s="4">
        <v>22</v>
      </c>
      <c r="F98" s="4">
        <v>19.030999999999999</v>
      </c>
      <c r="G98" s="4">
        <v>19.030999999999999</v>
      </c>
      <c r="H98" s="4">
        <v>81.23</v>
      </c>
      <c r="I98" s="4">
        <v>1.1579999999999999</v>
      </c>
      <c r="J98" s="4" t="s">
        <v>60</v>
      </c>
      <c r="K98" s="4">
        <v>1</v>
      </c>
      <c r="L98" s="4" t="s">
        <v>182</v>
      </c>
      <c r="M98" s="4" t="s">
        <v>92</v>
      </c>
      <c r="N98" s="4" t="s">
        <v>183</v>
      </c>
      <c r="O98" s="4">
        <v>5</v>
      </c>
      <c r="P98" s="4">
        <v>12</v>
      </c>
      <c r="Q98" s="4">
        <v>1</v>
      </c>
      <c r="R98" s="4">
        <v>0</v>
      </c>
      <c r="S98" s="4">
        <v>0</v>
      </c>
      <c r="T98" s="4">
        <v>0</v>
      </c>
      <c r="U98" s="4">
        <v>0</v>
      </c>
    </row>
    <row r="99" spans="3:21" x14ac:dyDescent="0.25">
      <c r="C99" s="5" t="s">
        <v>362</v>
      </c>
      <c r="D99" s="4" t="s">
        <v>184</v>
      </c>
      <c r="E99" s="4">
        <v>2</v>
      </c>
      <c r="F99" s="4">
        <v>93.597999999999999</v>
      </c>
      <c r="G99" s="4">
        <v>93.597999999999999</v>
      </c>
      <c r="H99" s="4">
        <v>51.54</v>
      </c>
      <c r="I99" s="4">
        <v>3.5190000000000001</v>
      </c>
      <c r="J99" s="4" t="s">
        <v>20</v>
      </c>
      <c r="K99" s="4">
        <v>1</v>
      </c>
      <c r="L99" s="4" t="s">
        <v>185</v>
      </c>
      <c r="M99" s="4" t="s">
        <v>103</v>
      </c>
      <c r="N99" s="4" t="s">
        <v>186</v>
      </c>
      <c r="O99" s="4">
        <v>2</v>
      </c>
      <c r="P99" s="4">
        <v>1</v>
      </c>
      <c r="Q99" s="4">
        <v>0</v>
      </c>
      <c r="R99" s="4">
        <v>0</v>
      </c>
      <c r="S99" s="4">
        <v>1</v>
      </c>
      <c r="T99" s="4">
        <v>0</v>
      </c>
      <c r="U99" s="4">
        <v>0</v>
      </c>
    </row>
    <row r="100" spans="3:21" x14ac:dyDescent="0.25">
      <c r="C100" s="5" t="s">
        <v>363</v>
      </c>
      <c r="D100" s="4" t="s">
        <v>187</v>
      </c>
      <c r="E100" s="4">
        <v>43</v>
      </c>
      <c r="F100" s="4">
        <v>9.3490000000000002</v>
      </c>
      <c r="G100" s="4">
        <v>9.0869999999999997</v>
      </c>
      <c r="H100" s="4">
        <v>64.38</v>
      </c>
      <c r="I100" s="4">
        <v>2.6480000000000001</v>
      </c>
      <c r="J100" s="4" t="s">
        <v>70</v>
      </c>
      <c r="K100" s="4">
        <v>1</v>
      </c>
      <c r="L100" s="4" t="s">
        <v>188</v>
      </c>
      <c r="M100" s="4" t="s">
        <v>92</v>
      </c>
      <c r="N100" s="4" t="s">
        <v>189</v>
      </c>
      <c r="O100" s="4">
        <v>16</v>
      </c>
      <c r="P100" s="4">
        <v>12</v>
      </c>
      <c r="Q100" s="4">
        <v>0</v>
      </c>
      <c r="R100" s="4">
        <v>0</v>
      </c>
      <c r="S100" s="4">
        <v>0</v>
      </c>
      <c r="T100" s="4">
        <v>0</v>
      </c>
      <c r="U100" s="4">
        <v>1</v>
      </c>
    </row>
    <row r="101" spans="3:21" x14ac:dyDescent="0.25">
      <c r="C101" s="5" t="s">
        <v>364</v>
      </c>
      <c r="D101" s="4" t="s">
        <v>190</v>
      </c>
      <c r="E101" s="4">
        <v>26</v>
      </c>
      <c r="F101" s="4">
        <v>16.62</v>
      </c>
      <c r="G101" s="4">
        <v>16.62</v>
      </c>
      <c r="H101" s="4">
        <v>32.56</v>
      </c>
      <c r="I101" s="4">
        <v>0.20200000000000001</v>
      </c>
      <c r="J101" s="4" t="s">
        <v>15</v>
      </c>
      <c r="K101" s="4">
        <v>1</v>
      </c>
      <c r="L101" s="4" t="s">
        <v>191</v>
      </c>
      <c r="M101" s="4" t="s">
        <v>92</v>
      </c>
      <c r="N101" s="4" t="s">
        <v>192</v>
      </c>
      <c r="O101" s="4">
        <v>10</v>
      </c>
      <c r="P101" s="4">
        <v>1</v>
      </c>
      <c r="Q101" s="4">
        <v>0</v>
      </c>
      <c r="R101" s="4">
        <v>1</v>
      </c>
      <c r="S101" s="4">
        <v>0</v>
      </c>
      <c r="T101" s="4">
        <v>0</v>
      </c>
      <c r="U101" s="4">
        <v>0</v>
      </c>
    </row>
    <row r="102" spans="3:21" x14ac:dyDescent="0.25">
      <c r="C102" s="5" t="s">
        <v>365</v>
      </c>
      <c r="D102" s="4" t="s">
        <v>193</v>
      </c>
      <c r="E102" s="4">
        <v>46</v>
      </c>
      <c r="F102" s="4">
        <v>8.8920000000000012</v>
      </c>
      <c r="G102" s="4">
        <v>16.227999999999998</v>
      </c>
      <c r="H102" s="4">
        <v>83.48</v>
      </c>
      <c r="I102" s="4">
        <v>0.28399999999999997</v>
      </c>
      <c r="J102" s="4" t="s">
        <v>57</v>
      </c>
      <c r="K102" s="4">
        <v>1</v>
      </c>
      <c r="L102" s="4" t="s">
        <v>194</v>
      </c>
      <c r="M102" s="4" t="s">
        <v>92</v>
      </c>
      <c r="N102" s="4" t="s">
        <v>195</v>
      </c>
      <c r="O102" s="4">
        <v>2</v>
      </c>
      <c r="P102" s="4">
        <v>999</v>
      </c>
      <c r="Q102" s="4">
        <v>0</v>
      </c>
      <c r="R102" s="4">
        <v>0</v>
      </c>
      <c r="S102" s="4">
        <v>0</v>
      </c>
      <c r="T102" s="4">
        <v>0</v>
      </c>
      <c r="U102" s="4">
        <v>1</v>
      </c>
    </row>
    <row r="103" spans="3:21" x14ac:dyDescent="0.25">
      <c r="C103" s="5" t="s">
        <v>366</v>
      </c>
      <c r="D103" s="4" t="s">
        <v>196</v>
      </c>
      <c r="E103" s="4">
        <v>86</v>
      </c>
      <c r="F103" s="4">
        <v>4.6480000000000006</v>
      </c>
      <c r="G103" s="4">
        <v>4.6480000000000006</v>
      </c>
      <c r="H103" s="4">
        <v>25.59</v>
      </c>
      <c r="I103" s="4">
        <v>8.5000000000000006E-2</v>
      </c>
      <c r="J103" s="4" t="s">
        <v>60</v>
      </c>
      <c r="K103" s="4">
        <v>1</v>
      </c>
      <c r="L103" s="4" t="s">
        <v>197</v>
      </c>
      <c r="M103" s="4" t="s">
        <v>92</v>
      </c>
      <c r="N103" s="4" t="s">
        <v>198</v>
      </c>
      <c r="O103" s="4">
        <v>2</v>
      </c>
      <c r="P103" s="4">
        <v>6</v>
      </c>
      <c r="Q103" s="4">
        <v>1</v>
      </c>
      <c r="R103" s="4">
        <v>0</v>
      </c>
      <c r="S103" s="4">
        <v>0</v>
      </c>
      <c r="T103" s="4">
        <v>0</v>
      </c>
      <c r="U103" s="4">
        <v>0</v>
      </c>
    </row>
    <row r="104" spans="3:21" x14ac:dyDescent="0.25">
      <c r="C104" s="5" t="s">
        <v>367</v>
      </c>
      <c r="D104" s="4" t="s">
        <v>199</v>
      </c>
      <c r="E104" s="4">
        <v>33</v>
      </c>
      <c r="F104" s="4">
        <v>12.366</v>
      </c>
      <c r="G104" s="4">
        <v>11.859</v>
      </c>
      <c r="H104" s="4">
        <v>77.64</v>
      </c>
      <c r="I104" s="4">
        <v>0.26</v>
      </c>
      <c r="J104" s="4" t="s">
        <v>70</v>
      </c>
      <c r="K104" s="4">
        <v>1</v>
      </c>
      <c r="L104" s="4" t="s">
        <v>200</v>
      </c>
      <c r="M104" s="4" t="s">
        <v>201</v>
      </c>
      <c r="N104" s="4" t="s">
        <v>202</v>
      </c>
      <c r="O104" s="4">
        <v>2</v>
      </c>
      <c r="P104" s="4">
        <v>12</v>
      </c>
      <c r="Q104" s="4">
        <v>0</v>
      </c>
      <c r="R104" s="4">
        <v>0</v>
      </c>
      <c r="S104" s="4">
        <v>0</v>
      </c>
      <c r="T104" s="4">
        <v>0</v>
      </c>
      <c r="U104" s="4">
        <v>1</v>
      </c>
    </row>
    <row r="105" spans="3:21" x14ac:dyDescent="0.25">
      <c r="C105" s="5" t="s">
        <v>368</v>
      </c>
      <c r="D105" s="4" t="s">
        <v>203</v>
      </c>
      <c r="E105" s="4">
        <v>61</v>
      </c>
      <c r="F105" s="4">
        <v>7.0219999999999994</v>
      </c>
      <c r="G105" s="4">
        <v>10.484999999999999</v>
      </c>
      <c r="H105" s="4">
        <v>87.39</v>
      </c>
      <c r="I105" s="4">
        <v>1.07</v>
      </c>
      <c r="J105" s="4" t="s">
        <v>28</v>
      </c>
      <c r="K105" s="4">
        <v>1</v>
      </c>
      <c r="L105" s="4" t="s">
        <v>204</v>
      </c>
      <c r="M105" s="4" t="s">
        <v>92</v>
      </c>
      <c r="N105" s="4" t="s">
        <v>205</v>
      </c>
      <c r="O105" s="4">
        <v>10</v>
      </c>
      <c r="P105" s="4">
        <v>2</v>
      </c>
      <c r="Q105" s="4">
        <v>0</v>
      </c>
      <c r="R105" s="4">
        <v>0</v>
      </c>
      <c r="S105" s="4">
        <v>0</v>
      </c>
      <c r="T105" s="4">
        <v>0</v>
      </c>
      <c r="U105" s="4">
        <v>1</v>
      </c>
    </row>
    <row r="106" spans="3:21" x14ac:dyDescent="0.25">
      <c r="C106" s="5" t="s">
        <v>369</v>
      </c>
      <c r="D106" s="4" t="s">
        <v>206</v>
      </c>
      <c r="E106" s="4">
        <v>85</v>
      </c>
      <c r="F106" s="4">
        <v>4.6520000000000001</v>
      </c>
      <c r="G106" s="4">
        <v>6.077</v>
      </c>
      <c r="H106" s="4">
        <v>89.06</v>
      </c>
      <c r="I106" s="4">
        <v>0.82299999999999995</v>
      </c>
      <c r="J106" s="4" t="s">
        <v>28</v>
      </c>
      <c r="K106" s="4">
        <v>1</v>
      </c>
      <c r="L106" s="4" t="s">
        <v>204</v>
      </c>
      <c r="M106" s="4" t="s">
        <v>92</v>
      </c>
      <c r="N106" s="4" t="s">
        <v>205</v>
      </c>
      <c r="O106" s="4">
        <v>10</v>
      </c>
      <c r="P106" s="4">
        <v>2</v>
      </c>
      <c r="Q106" s="4">
        <v>0</v>
      </c>
      <c r="R106" s="4">
        <v>0</v>
      </c>
      <c r="S106" s="4">
        <v>0</v>
      </c>
      <c r="T106" s="4">
        <v>0</v>
      </c>
      <c r="U106" s="4">
        <v>1</v>
      </c>
    </row>
    <row r="107" spans="3:21" x14ac:dyDescent="0.25">
      <c r="C107" s="5" t="s">
        <v>370</v>
      </c>
      <c r="D107" s="4" t="s">
        <v>207</v>
      </c>
      <c r="E107" s="4">
        <v>65</v>
      </c>
      <c r="F107" s="4">
        <v>6.649</v>
      </c>
      <c r="G107" s="4">
        <v>6.649</v>
      </c>
      <c r="H107" s="4">
        <v>95.72</v>
      </c>
      <c r="I107" s="4">
        <v>4.1660000000000004</v>
      </c>
      <c r="J107" s="4" t="s">
        <v>98</v>
      </c>
      <c r="K107" s="4">
        <v>1</v>
      </c>
      <c r="L107" s="4" t="s">
        <v>208</v>
      </c>
      <c r="M107" s="4" t="s">
        <v>92</v>
      </c>
      <c r="N107" s="4" t="s">
        <v>209</v>
      </c>
      <c r="O107" s="4">
        <v>3.33</v>
      </c>
      <c r="P107" s="4">
        <v>12</v>
      </c>
      <c r="Q107" s="4">
        <v>0</v>
      </c>
      <c r="R107" s="4">
        <v>0</v>
      </c>
      <c r="S107" s="4">
        <v>0</v>
      </c>
      <c r="T107" s="4">
        <v>0</v>
      </c>
      <c r="U107" s="4">
        <v>1</v>
      </c>
    </row>
    <row r="108" spans="3:21" x14ac:dyDescent="0.25">
      <c r="C108" s="5" t="s">
        <v>371</v>
      </c>
      <c r="D108" s="4" t="s">
        <v>210</v>
      </c>
      <c r="E108" s="4">
        <v>97</v>
      </c>
      <c r="F108" s="4">
        <v>3.7840000000000003</v>
      </c>
      <c r="G108" s="4">
        <v>3.7840000000000003</v>
      </c>
      <c r="H108" s="4">
        <v>16.46</v>
      </c>
      <c r="I108" s="4">
        <v>0.13200000000000001</v>
      </c>
      <c r="J108" s="4" t="s">
        <v>15</v>
      </c>
      <c r="K108" s="4">
        <v>1</v>
      </c>
      <c r="L108" s="4" t="s">
        <v>211</v>
      </c>
      <c r="M108" s="4" t="s">
        <v>103</v>
      </c>
      <c r="N108" s="4" t="s">
        <v>212</v>
      </c>
      <c r="O108" s="4">
        <v>2</v>
      </c>
      <c r="P108" s="4">
        <v>2</v>
      </c>
      <c r="Q108" s="4">
        <v>0</v>
      </c>
      <c r="R108" s="4">
        <v>1</v>
      </c>
      <c r="S108" s="4">
        <v>0</v>
      </c>
      <c r="T108" s="4">
        <v>0</v>
      </c>
      <c r="U108" s="4">
        <v>0</v>
      </c>
    </row>
    <row r="109" spans="3:21" x14ac:dyDescent="0.25">
      <c r="C109" s="5" t="s">
        <v>372</v>
      </c>
      <c r="D109" s="4" t="s">
        <v>213</v>
      </c>
      <c r="E109" s="4">
        <v>18</v>
      </c>
      <c r="F109" s="4">
        <v>25.526</v>
      </c>
      <c r="G109" s="4">
        <v>25.526</v>
      </c>
      <c r="H109" s="4">
        <v>11.21</v>
      </c>
      <c r="I109" s="4">
        <v>4.5869999999999997</v>
      </c>
      <c r="J109" s="4" t="s">
        <v>66</v>
      </c>
      <c r="K109" s="4">
        <v>1</v>
      </c>
      <c r="L109" s="4" t="s">
        <v>214</v>
      </c>
      <c r="M109" s="4" t="s">
        <v>92</v>
      </c>
      <c r="N109" s="4" t="s">
        <v>215</v>
      </c>
      <c r="O109" s="4">
        <v>5</v>
      </c>
      <c r="P109" s="4">
        <v>12</v>
      </c>
      <c r="Q109" s="4">
        <v>0</v>
      </c>
      <c r="R109" s="4">
        <v>0</v>
      </c>
      <c r="S109" s="4">
        <v>0</v>
      </c>
      <c r="T109" s="4">
        <v>0</v>
      </c>
      <c r="U109" s="4">
        <v>1</v>
      </c>
    </row>
    <row r="110" spans="3:21" x14ac:dyDescent="0.25">
      <c r="C110" s="5" t="s">
        <v>373</v>
      </c>
      <c r="D110" s="4" t="s">
        <v>216</v>
      </c>
      <c r="E110" s="4">
        <v>10</v>
      </c>
      <c r="F110" s="4">
        <v>37.533999999999999</v>
      </c>
      <c r="G110" s="4">
        <v>42.981999999999999</v>
      </c>
      <c r="H110" s="4">
        <v>44.22</v>
      </c>
      <c r="I110" s="4">
        <v>1.335</v>
      </c>
      <c r="J110" s="4" t="s">
        <v>20</v>
      </c>
      <c r="K110" s="4">
        <v>1</v>
      </c>
      <c r="L110" s="4" t="s">
        <v>217</v>
      </c>
      <c r="M110" s="4" t="s">
        <v>103</v>
      </c>
      <c r="N110" s="4" t="s">
        <v>218</v>
      </c>
      <c r="O110" s="4">
        <v>1.5</v>
      </c>
      <c r="P110" s="4">
        <v>1</v>
      </c>
      <c r="Q110" s="4">
        <v>0</v>
      </c>
      <c r="R110" s="4">
        <v>0</v>
      </c>
      <c r="S110" s="4">
        <v>1</v>
      </c>
      <c r="T110" s="4">
        <v>0</v>
      </c>
      <c r="U110" s="4">
        <v>0</v>
      </c>
    </row>
    <row r="111" spans="3:21" x14ac:dyDescent="0.25">
      <c r="C111" s="5" t="s">
        <v>374</v>
      </c>
      <c r="D111" s="4" t="s">
        <v>219</v>
      </c>
      <c r="E111" s="4">
        <v>80</v>
      </c>
      <c r="F111" s="4">
        <v>4.8890000000000002</v>
      </c>
      <c r="G111" s="4">
        <v>4.8890000000000002</v>
      </c>
      <c r="H111" s="4">
        <v>19.350000000000001</v>
      </c>
      <c r="I111" s="4">
        <v>0.22600000000000001</v>
      </c>
      <c r="J111" s="4" t="s">
        <v>15</v>
      </c>
      <c r="K111" s="4">
        <v>1</v>
      </c>
      <c r="L111" s="4" t="s">
        <v>220</v>
      </c>
      <c r="M111" s="4" t="s">
        <v>92</v>
      </c>
      <c r="N111" s="4" t="s">
        <v>221</v>
      </c>
      <c r="O111" s="4">
        <v>1.1000000000000001</v>
      </c>
      <c r="P111" s="4">
        <v>3</v>
      </c>
      <c r="Q111" s="4">
        <v>0</v>
      </c>
      <c r="R111" s="4">
        <v>1</v>
      </c>
      <c r="S111" s="4">
        <v>0</v>
      </c>
      <c r="T111" s="4">
        <v>0</v>
      </c>
      <c r="U111" s="4">
        <v>0</v>
      </c>
    </row>
    <row r="112" spans="3:21" x14ac:dyDescent="0.25">
      <c r="C112" s="5" t="s">
        <v>375</v>
      </c>
      <c r="D112" s="4" t="s">
        <v>222</v>
      </c>
      <c r="E112" s="4">
        <v>16</v>
      </c>
      <c r="F112" s="4">
        <v>26.613999999999997</v>
      </c>
      <c r="G112" s="4">
        <v>31.282999999999998</v>
      </c>
      <c r="H112" s="4">
        <v>45.52</v>
      </c>
      <c r="I112" s="4">
        <v>1.905</v>
      </c>
      <c r="J112" s="4" t="s">
        <v>60</v>
      </c>
      <c r="K112" s="4">
        <v>1</v>
      </c>
      <c r="L112" s="4" t="s">
        <v>223</v>
      </c>
      <c r="M112" s="4" t="s">
        <v>92</v>
      </c>
      <c r="N112" s="4" t="s">
        <v>224</v>
      </c>
      <c r="O112" s="4">
        <v>1</v>
      </c>
      <c r="P112" s="4">
        <v>12</v>
      </c>
      <c r="Q112" s="4">
        <v>1</v>
      </c>
      <c r="R112" s="4">
        <v>0</v>
      </c>
      <c r="S112" s="4">
        <v>0</v>
      </c>
      <c r="T112" s="4">
        <v>0</v>
      </c>
      <c r="U112" s="4">
        <v>0</v>
      </c>
    </row>
    <row r="113" spans="3:21" x14ac:dyDescent="0.25">
      <c r="C113" s="5" t="s">
        <v>376</v>
      </c>
      <c r="D113" s="4" t="s">
        <v>225</v>
      </c>
      <c r="E113" s="4">
        <v>99</v>
      </c>
      <c r="F113" s="4">
        <v>3.6470000000000002</v>
      </c>
      <c r="G113" s="4">
        <v>4.2030000000000003</v>
      </c>
      <c r="H113" s="4">
        <v>23.17</v>
      </c>
      <c r="I113" s="4">
        <v>1.4710000000000001</v>
      </c>
      <c r="J113" s="4" t="s">
        <v>28</v>
      </c>
      <c r="K113" s="4">
        <v>1</v>
      </c>
      <c r="L113" s="4" t="s">
        <v>226</v>
      </c>
      <c r="M113" s="4" t="s">
        <v>92</v>
      </c>
      <c r="N113" s="4" t="s">
        <v>227</v>
      </c>
      <c r="O113" s="4">
        <v>33.33</v>
      </c>
      <c r="P113" s="4">
        <v>6</v>
      </c>
      <c r="Q113" s="4">
        <v>0</v>
      </c>
      <c r="R113" s="4">
        <v>0</v>
      </c>
      <c r="S113" s="4">
        <v>0</v>
      </c>
      <c r="T113" s="4">
        <v>0</v>
      </c>
      <c r="U113" s="4">
        <v>1</v>
      </c>
    </row>
    <row r="114" spans="3:21" x14ac:dyDescent="0.25">
      <c r="C114" s="5" t="s">
        <v>377</v>
      </c>
      <c r="D114" s="4" t="s">
        <v>228</v>
      </c>
      <c r="E114" s="4">
        <v>47</v>
      </c>
      <c r="F114" s="4">
        <v>8.8830000000000009</v>
      </c>
      <c r="G114" s="4">
        <v>8.64</v>
      </c>
      <c r="H114" s="4">
        <v>50.15</v>
      </c>
      <c r="I114" s="4">
        <v>1.5149999999999999</v>
      </c>
      <c r="J114" s="4" t="s">
        <v>28</v>
      </c>
      <c r="K114" s="4">
        <v>1</v>
      </c>
      <c r="L114" s="4" t="s">
        <v>229</v>
      </c>
      <c r="M114" s="4" t="s">
        <v>92</v>
      </c>
      <c r="N114" s="4" t="s">
        <v>230</v>
      </c>
      <c r="O114" s="4">
        <v>3.5</v>
      </c>
      <c r="P114" s="4">
        <v>3</v>
      </c>
      <c r="Q114" s="4">
        <v>0</v>
      </c>
      <c r="R114" s="4">
        <v>0</v>
      </c>
      <c r="S114" s="4">
        <v>0</v>
      </c>
      <c r="T114" s="4">
        <v>0</v>
      </c>
      <c r="U114" s="4">
        <v>1</v>
      </c>
    </row>
    <row r="115" spans="3:21" x14ac:dyDescent="0.25">
      <c r="C115" s="5" t="s">
        <v>378</v>
      </c>
      <c r="D115" s="4" t="s">
        <v>231</v>
      </c>
      <c r="E115" s="4">
        <v>42</v>
      </c>
      <c r="F115" s="4">
        <v>9.6310000000000002</v>
      </c>
      <c r="G115" s="4">
        <v>9.9719999999999995</v>
      </c>
      <c r="H115" s="4">
        <v>71.56</v>
      </c>
      <c r="I115" s="4">
        <v>11.513</v>
      </c>
      <c r="J115" s="4" t="s">
        <v>37</v>
      </c>
      <c r="K115" s="4">
        <v>1</v>
      </c>
      <c r="L115" s="4" t="s">
        <v>232</v>
      </c>
      <c r="M115" s="4" t="s">
        <v>233</v>
      </c>
      <c r="N115" s="4" t="s">
        <v>234</v>
      </c>
      <c r="O115" s="4">
        <v>8</v>
      </c>
      <c r="P115" s="4">
        <v>1</v>
      </c>
      <c r="Q115" s="4">
        <v>0</v>
      </c>
      <c r="R115" s="4">
        <v>0</v>
      </c>
      <c r="S115" s="4">
        <v>0</v>
      </c>
      <c r="T115" s="4">
        <v>1</v>
      </c>
      <c r="U115" s="4">
        <v>0</v>
      </c>
    </row>
    <row r="116" spans="3:21" x14ac:dyDescent="0.25">
      <c r="C116" s="5" t="s">
        <v>379</v>
      </c>
      <c r="D116" s="4" t="s">
        <v>235</v>
      </c>
      <c r="E116" s="4">
        <v>31</v>
      </c>
      <c r="F116" s="4">
        <v>12.860999999999999</v>
      </c>
      <c r="G116" s="4">
        <v>12.917</v>
      </c>
      <c r="H116" s="4">
        <v>11.39</v>
      </c>
      <c r="I116" s="4">
        <v>26.643999999999998</v>
      </c>
      <c r="J116" s="4" t="s">
        <v>37</v>
      </c>
      <c r="K116" s="4">
        <v>1</v>
      </c>
      <c r="L116" s="4" t="s">
        <v>236</v>
      </c>
      <c r="M116" s="4"/>
      <c r="N116" s="4" t="s">
        <v>237</v>
      </c>
      <c r="O116" s="4">
        <v>6.7</v>
      </c>
      <c r="P116" s="4">
        <v>36</v>
      </c>
      <c r="Q116" s="4">
        <v>0</v>
      </c>
      <c r="R116" s="4">
        <v>0</v>
      </c>
      <c r="S116" s="4">
        <v>0</v>
      </c>
      <c r="T116" s="4">
        <v>1</v>
      </c>
      <c r="U116" s="4">
        <v>0</v>
      </c>
    </row>
    <row r="117" spans="3:21" x14ac:dyDescent="0.25">
      <c r="C117" s="5" t="s">
        <v>380</v>
      </c>
      <c r="D117" s="4" t="s">
        <v>238</v>
      </c>
      <c r="E117" s="4">
        <v>37</v>
      </c>
      <c r="F117" s="4">
        <v>10.966999999999999</v>
      </c>
      <c r="G117" s="4">
        <v>50.081000000000003</v>
      </c>
      <c r="H117" s="4">
        <v>70.06</v>
      </c>
      <c r="I117" s="4">
        <v>1.544</v>
      </c>
      <c r="J117" s="4" t="s">
        <v>20</v>
      </c>
      <c r="K117" s="4">
        <v>1</v>
      </c>
      <c r="L117" s="4" t="s">
        <v>239</v>
      </c>
      <c r="M117" s="4" t="s">
        <v>103</v>
      </c>
      <c r="N117" s="4" t="s">
        <v>240</v>
      </c>
      <c r="O117" s="4">
        <v>1.5</v>
      </c>
      <c r="P117" s="4">
        <v>1</v>
      </c>
      <c r="Q117" s="4">
        <v>0</v>
      </c>
      <c r="R117" s="4">
        <v>0</v>
      </c>
      <c r="S117" s="4">
        <v>1</v>
      </c>
      <c r="T117" s="4">
        <v>0</v>
      </c>
      <c r="U117" s="4">
        <v>0</v>
      </c>
    </row>
    <row r="118" spans="3:21" x14ac:dyDescent="0.25">
      <c r="C118" s="5" t="s">
        <v>381</v>
      </c>
      <c r="D118" s="4" t="s">
        <v>241</v>
      </c>
      <c r="E118" s="4">
        <v>5</v>
      </c>
      <c r="F118" s="4">
        <v>69.950999999999993</v>
      </c>
      <c r="G118" s="4">
        <v>78.811999999999998</v>
      </c>
      <c r="H118" s="4">
        <v>58.4</v>
      </c>
      <c r="I118" s="4">
        <v>1.9650000000000001</v>
      </c>
      <c r="J118" s="4" t="s">
        <v>57</v>
      </c>
      <c r="K118" s="4">
        <v>1</v>
      </c>
      <c r="L118" s="4" t="s">
        <v>242</v>
      </c>
      <c r="M118" s="4" t="s">
        <v>103</v>
      </c>
      <c r="N118" s="4" t="s">
        <v>243</v>
      </c>
      <c r="O118" s="4">
        <v>1.5</v>
      </c>
      <c r="P118" s="4">
        <v>1</v>
      </c>
      <c r="Q118" s="4">
        <v>0</v>
      </c>
      <c r="R118" s="4">
        <v>0</v>
      </c>
      <c r="S118" s="4">
        <v>0</v>
      </c>
      <c r="T118" s="4">
        <v>0</v>
      </c>
      <c r="U118" s="4">
        <v>1</v>
      </c>
    </row>
    <row r="119" spans="3:21" x14ac:dyDescent="0.25">
      <c r="C119" s="5" t="s">
        <v>382</v>
      </c>
      <c r="D119" s="4" t="s">
        <v>244</v>
      </c>
      <c r="E119" s="4">
        <v>19</v>
      </c>
      <c r="F119" s="4">
        <v>20.923000000000002</v>
      </c>
      <c r="G119" s="4">
        <v>27.422999999999998</v>
      </c>
      <c r="H119" s="4">
        <v>72.400000000000006</v>
      </c>
      <c r="I119" s="4">
        <v>2.4540000000000002</v>
      </c>
      <c r="J119" s="4" t="s">
        <v>60</v>
      </c>
      <c r="K119" s="4">
        <v>1</v>
      </c>
      <c r="L119" s="4" t="s">
        <v>245</v>
      </c>
      <c r="M119" s="4" t="s">
        <v>92</v>
      </c>
      <c r="N119" s="4" t="s">
        <v>34</v>
      </c>
      <c r="O119" s="4">
        <v>5</v>
      </c>
      <c r="P119" s="4">
        <v>24</v>
      </c>
      <c r="Q119" s="4">
        <v>1</v>
      </c>
      <c r="R119" s="4">
        <v>0</v>
      </c>
      <c r="S119" s="4">
        <v>0</v>
      </c>
      <c r="T119" s="4">
        <v>0</v>
      </c>
      <c r="U119" s="4">
        <v>0</v>
      </c>
    </row>
    <row r="120" spans="3:21" x14ac:dyDescent="0.25">
      <c r="C120" s="5" t="s">
        <v>383</v>
      </c>
      <c r="D120" s="4" t="s">
        <v>246</v>
      </c>
      <c r="E120" s="4">
        <v>57</v>
      </c>
      <c r="F120" s="4">
        <v>7.5249999999999995</v>
      </c>
      <c r="G120" s="4">
        <v>13.306999999999999</v>
      </c>
      <c r="H120" s="4">
        <v>79.33</v>
      </c>
      <c r="I120" s="4">
        <v>0.86799999999999999</v>
      </c>
      <c r="J120" s="4" t="s">
        <v>28</v>
      </c>
      <c r="K120" s="4">
        <v>1</v>
      </c>
      <c r="L120" s="4" t="s">
        <v>247</v>
      </c>
      <c r="M120" s="4" t="s">
        <v>92</v>
      </c>
      <c r="N120" s="4" t="s">
        <v>248</v>
      </c>
      <c r="O120" s="4">
        <v>4</v>
      </c>
      <c r="P120" s="4">
        <v>12</v>
      </c>
      <c r="Q120" s="4">
        <v>0</v>
      </c>
      <c r="R120" s="4">
        <v>0</v>
      </c>
      <c r="S120" s="4">
        <v>0</v>
      </c>
      <c r="T120" s="4">
        <v>0</v>
      </c>
      <c r="U120" s="4">
        <v>1</v>
      </c>
    </row>
    <row r="121" spans="3:21" x14ac:dyDescent="0.25">
      <c r="C121" s="5" t="s">
        <v>384</v>
      </c>
      <c r="D121" s="4" t="s">
        <v>249</v>
      </c>
      <c r="E121" s="4">
        <v>77</v>
      </c>
      <c r="F121" s="4">
        <v>5.165</v>
      </c>
      <c r="G121" s="4">
        <v>5.165</v>
      </c>
      <c r="H121" s="4">
        <v>2.65</v>
      </c>
      <c r="I121" s="4">
        <v>1.276</v>
      </c>
      <c r="J121" s="4" t="s">
        <v>28</v>
      </c>
      <c r="K121" s="4">
        <v>1</v>
      </c>
      <c r="L121" s="4" t="s">
        <v>250</v>
      </c>
      <c r="M121" s="4" t="s">
        <v>92</v>
      </c>
      <c r="N121" s="4" t="s">
        <v>251</v>
      </c>
      <c r="O121" s="4">
        <v>1.1100000000000001</v>
      </c>
      <c r="P121" s="4">
        <v>3</v>
      </c>
      <c r="Q121" s="4">
        <v>0</v>
      </c>
      <c r="R121" s="4">
        <v>0</v>
      </c>
      <c r="S121" s="4">
        <v>0</v>
      </c>
      <c r="T121" s="4">
        <v>0</v>
      </c>
      <c r="U121" s="4">
        <v>1</v>
      </c>
    </row>
    <row r="122" spans="3:21" x14ac:dyDescent="0.25">
      <c r="C122" s="5" t="s">
        <v>385</v>
      </c>
      <c r="D122" s="4" t="s">
        <v>252</v>
      </c>
      <c r="E122" s="4">
        <v>27</v>
      </c>
      <c r="F122" s="4">
        <v>16.330000000000002</v>
      </c>
      <c r="G122" s="4">
        <v>16.330000000000002</v>
      </c>
      <c r="H122" s="4">
        <v>38.69</v>
      </c>
      <c r="I122" s="4">
        <v>4.4939999999999998</v>
      </c>
      <c r="J122" s="4" t="s">
        <v>57</v>
      </c>
      <c r="K122" s="4">
        <v>1</v>
      </c>
      <c r="L122" s="4" t="s">
        <v>253</v>
      </c>
      <c r="M122" s="4" t="s">
        <v>92</v>
      </c>
      <c r="N122" s="4" t="s">
        <v>96</v>
      </c>
      <c r="O122" s="4">
        <v>2</v>
      </c>
      <c r="P122" s="4">
        <v>24</v>
      </c>
      <c r="Q122" s="4">
        <v>0</v>
      </c>
      <c r="R122" s="4">
        <v>0</v>
      </c>
      <c r="S122" s="4">
        <v>0</v>
      </c>
      <c r="T122" s="4">
        <v>0</v>
      </c>
      <c r="U122" s="4">
        <v>1</v>
      </c>
    </row>
    <row r="123" spans="3:21" x14ac:dyDescent="0.25">
      <c r="C123" s="5" t="s">
        <v>386</v>
      </c>
      <c r="D123" s="4" t="s">
        <v>254</v>
      </c>
      <c r="E123" s="4">
        <v>6</v>
      </c>
      <c r="F123" s="4">
        <v>68.067999999999998</v>
      </c>
      <c r="G123" s="4">
        <v>70.096000000000004</v>
      </c>
      <c r="H123" s="4">
        <v>23.47</v>
      </c>
      <c r="I123" s="4">
        <v>7.9980000000000002</v>
      </c>
      <c r="J123" s="4" t="s">
        <v>66</v>
      </c>
      <c r="K123" s="4">
        <v>1</v>
      </c>
      <c r="L123" s="4" t="s">
        <v>255</v>
      </c>
      <c r="M123" s="4" t="s">
        <v>92</v>
      </c>
      <c r="N123" s="4" t="s">
        <v>256</v>
      </c>
      <c r="O123" s="4">
        <v>10</v>
      </c>
      <c r="P123" s="4">
        <v>6</v>
      </c>
      <c r="Q123" s="4">
        <v>0</v>
      </c>
      <c r="R123" s="4">
        <v>0</v>
      </c>
      <c r="S123" s="4">
        <v>0</v>
      </c>
      <c r="T123" s="4">
        <v>0</v>
      </c>
      <c r="U123" s="4">
        <v>1</v>
      </c>
    </row>
    <row r="124" spans="3:21" x14ac:dyDescent="0.25">
      <c r="C124" s="5" t="s">
        <v>387</v>
      </c>
      <c r="D124" s="4" t="s">
        <v>257</v>
      </c>
      <c r="E124" s="4">
        <v>89</v>
      </c>
      <c r="F124" s="4">
        <v>4.1630000000000003</v>
      </c>
      <c r="G124" s="4">
        <v>4.3880000000000008</v>
      </c>
      <c r="H124" s="4">
        <v>30.09</v>
      </c>
      <c r="I124" s="4">
        <v>0.55300000000000005</v>
      </c>
      <c r="J124" s="4" t="s">
        <v>33</v>
      </c>
      <c r="K124" s="4">
        <v>1</v>
      </c>
      <c r="L124" s="4" t="s">
        <v>258</v>
      </c>
      <c r="M124" s="4" t="s">
        <v>92</v>
      </c>
      <c r="N124" s="4" t="s">
        <v>259</v>
      </c>
      <c r="O124" s="4">
        <v>3</v>
      </c>
      <c r="P124" s="4">
        <v>999</v>
      </c>
      <c r="Q124" s="4">
        <v>0</v>
      </c>
      <c r="R124" s="4">
        <v>0</v>
      </c>
      <c r="S124" s="4">
        <v>0</v>
      </c>
      <c r="T124" s="4">
        <v>0</v>
      </c>
      <c r="U124" s="4">
        <v>1</v>
      </c>
    </row>
  </sheetData>
  <mergeCells count="16">
    <mergeCell ref="J3:M3"/>
    <mergeCell ref="C18:F18"/>
    <mergeCell ref="C19:E19"/>
    <mergeCell ref="C20:E20"/>
    <mergeCell ref="B4:C4"/>
    <mergeCell ref="D4:E4"/>
    <mergeCell ref="B3:E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Encoding'!$B$10:$B$10" display="Inputs" xr:uid="{C0BCAB64-7E99-4990-811B-D4C14D2B4B5A}"/>
    <hyperlink ref="D4" location="'Encoding'!$B$22:$B$22" display="Transformed Data" xr:uid="{A32F13C1-2417-49BB-8106-EA338F9575BE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4B0C-1EDC-4067-8CD4-9BFE269E2675}">
  <dimension ref="B1:CV136"/>
  <sheetViews>
    <sheetView showGridLines="0" topLeftCell="A10" workbookViewId="0"/>
  </sheetViews>
  <sheetFormatPr defaultRowHeight="15.75" x14ac:dyDescent="0.25"/>
  <cols>
    <col min="3" max="3" width="11" customWidth="1"/>
    <col min="4" max="4" width="12" customWidth="1"/>
    <col min="5" max="5" width="9.375" customWidth="1"/>
    <col min="6" max="6" width="10.125" customWidth="1"/>
    <col min="7" max="7" width="14.375" customWidth="1"/>
    <col min="8" max="8" width="17.5" customWidth="1"/>
    <col min="9" max="9" width="13.75" customWidth="1"/>
    <col min="10" max="10" width="13.625" bestFit="1" customWidth="1"/>
    <col min="11" max="11" width="9.875" customWidth="1"/>
    <col min="12" max="12" width="9.25" customWidth="1"/>
    <col min="13" max="13" width="15.125" customWidth="1"/>
    <col min="14" max="14" width="17.375" customWidth="1"/>
    <col min="15" max="15" width="12.5" customWidth="1"/>
    <col min="16" max="16" width="17.375" customWidth="1"/>
    <col min="17" max="17" width="25.375" customWidth="1"/>
    <col min="18" max="18" width="22.5" customWidth="1"/>
    <col min="19" max="19" width="21.75" customWidth="1"/>
    <col min="20" max="20" width="25.125" customWidth="1"/>
    <col min="21" max="21" width="22.75" customWidth="1"/>
  </cols>
  <sheetData>
    <row r="1" spans="2:100" ht="18.75" x14ac:dyDescent="0.3">
      <c r="B1" s="2" t="s">
        <v>489</v>
      </c>
      <c r="N1" t="s">
        <v>523</v>
      </c>
      <c r="CV1" s="9" t="s">
        <v>501</v>
      </c>
    </row>
    <row r="3" spans="2:100" x14ac:dyDescent="0.25">
      <c r="B3" s="10" t="s">
        <v>262</v>
      </c>
      <c r="C3" s="11"/>
      <c r="D3" s="11"/>
      <c r="E3" s="11"/>
      <c r="F3" s="11"/>
      <c r="G3" s="12"/>
      <c r="J3" s="10" t="s">
        <v>263</v>
      </c>
      <c r="K3" s="11"/>
      <c r="L3" s="11"/>
      <c r="M3" s="12"/>
    </row>
    <row r="4" spans="2:100" x14ac:dyDescent="0.25">
      <c r="B4" s="16" t="s">
        <v>268</v>
      </c>
      <c r="C4" s="17"/>
      <c r="D4" s="16" t="s">
        <v>497</v>
      </c>
      <c r="E4" s="17"/>
      <c r="F4" s="16" t="s">
        <v>502</v>
      </c>
      <c r="G4" s="17"/>
      <c r="J4" s="8" t="s">
        <v>264</v>
      </c>
      <c r="K4" s="8" t="s">
        <v>265</v>
      </c>
      <c r="L4" s="8" t="s">
        <v>266</v>
      </c>
      <c r="M4" s="8" t="s">
        <v>267</v>
      </c>
    </row>
    <row r="5" spans="2:100" x14ac:dyDescent="0.25">
      <c r="J5" s="6">
        <v>6</v>
      </c>
      <c r="K5" s="6">
        <v>2</v>
      </c>
      <c r="L5" s="6">
        <v>6</v>
      </c>
      <c r="M5" s="6">
        <v>14</v>
      </c>
    </row>
    <row r="10" spans="2:100" ht="18.75" x14ac:dyDescent="0.3">
      <c r="B10" s="3" t="s">
        <v>268</v>
      </c>
    </row>
    <row r="12" spans="2:100" x14ac:dyDescent="0.25">
      <c r="C12" s="10" t="s">
        <v>269</v>
      </c>
      <c r="D12" s="11"/>
      <c r="E12" s="11"/>
      <c r="F12" s="11"/>
      <c r="G12" s="11"/>
      <c r="H12" s="11"/>
      <c r="I12" s="12"/>
    </row>
    <row r="13" spans="2:100" x14ac:dyDescent="0.25">
      <c r="C13" s="13" t="s">
        <v>270</v>
      </c>
      <c r="D13" s="14"/>
      <c r="E13" s="15"/>
      <c r="F13" s="18" t="s">
        <v>271</v>
      </c>
      <c r="G13" s="19"/>
      <c r="H13" s="19"/>
      <c r="I13" s="17"/>
    </row>
    <row r="14" spans="2:100" x14ac:dyDescent="0.25">
      <c r="C14" s="13" t="s">
        <v>272</v>
      </c>
      <c r="D14" s="14"/>
      <c r="E14" s="15"/>
      <c r="F14" s="18" t="s">
        <v>454</v>
      </c>
      <c r="G14" s="19"/>
      <c r="H14" s="19"/>
      <c r="I14" s="17"/>
    </row>
    <row r="15" spans="2:100" x14ac:dyDescent="0.25">
      <c r="C15" s="13" t="s">
        <v>274</v>
      </c>
      <c r="D15" s="14"/>
      <c r="E15" s="15"/>
      <c r="F15" s="18" t="s">
        <v>456</v>
      </c>
      <c r="G15" s="19"/>
      <c r="H15" s="19"/>
      <c r="I15" s="17"/>
    </row>
    <row r="16" spans="2:100" x14ac:dyDescent="0.25">
      <c r="C16" s="13" t="s">
        <v>276</v>
      </c>
      <c r="D16" s="14"/>
      <c r="E16" s="15"/>
      <c r="F16" s="20">
        <v>100</v>
      </c>
      <c r="G16" s="21"/>
      <c r="H16" s="21"/>
      <c r="I16" s="22"/>
    </row>
    <row r="18" spans="2:23" x14ac:dyDescent="0.25">
      <c r="C18" s="10" t="s">
        <v>277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2"/>
    </row>
    <row r="19" spans="2:23" x14ac:dyDescent="0.25">
      <c r="C19" s="13" t="s">
        <v>278</v>
      </c>
      <c r="D19" s="14"/>
      <c r="E19" s="15"/>
      <c r="F19" s="20">
        <v>18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2"/>
    </row>
    <row r="20" spans="2:23" x14ac:dyDescent="0.25">
      <c r="C20" s="13" t="s">
        <v>279</v>
      </c>
      <c r="D20" s="14"/>
      <c r="E20" s="15"/>
      <c r="F20" s="6" t="s">
        <v>281</v>
      </c>
      <c r="G20" s="6" t="s">
        <v>0</v>
      </c>
      <c r="H20" s="6" t="s">
        <v>1</v>
      </c>
      <c r="I20" s="6" t="s">
        <v>2</v>
      </c>
      <c r="J20" s="6" t="s">
        <v>3</v>
      </c>
      <c r="K20" s="6" t="s">
        <v>4</v>
      </c>
      <c r="L20" s="6" t="s">
        <v>5</v>
      </c>
      <c r="M20" s="6" t="s">
        <v>6</v>
      </c>
      <c r="N20" s="6" t="s">
        <v>7</v>
      </c>
      <c r="O20" s="6" t="s">
        <v>8</v>
      </c>
      <c r="P20" s="6" t="s">
        <v>10</v>
      </c>
      <c r="Q20" s="6" t="s">
        <v>11</v>
      </c>
      <c r="R20" s="6" t="s">
        <v>12</v>
      </c>
      <c r="S20" s="6" t="s">
        <v>282</v>
      </c>
      <c r="T20" s="6" t="s">
        <v>283</v>
      </c>
      <c r="U20" s="6" t="s">
        <v>284</v>
      </c>
      <c r="V20" s="6" t="s">
        <v>285</v>
      </c>
      <c r="W20" s="6" t="s">
        <v>286</v>
      </c>
    </row>
    <row r="22" spans="2:23" x14ac:dyDescent="0.25">
      <c r="C22" s="10" t="s">
        <v>491</v>
      </c>
      <c r="D22" s="11"/>
      <c r="E22" s="11"/>
      <c r="F22" s="11"/>
      <c r="G22" s="11"/>
      <c r="H22" s="11"/>
      <c r="I22" s="12"/>
    </row>
    <row r="23" spans="2:23" x14ac:dyDescent="0.25">
      <c r="C23" s="13" t="s">
        <v>492</v>
      </c>
      <c r="D23" s="14"/>
      <c r="E23" s="15"/>
      <c r="F23" s="20" t="s">
        <v>493</v>
      </c>
      <c r="G23" s="21"/>
      <c r="H23" s="21"/>
      <c r="I23" s="22"/>
    </row>
    <row r="24" spans="2:23" x14ac:dyDescent="0.25">
      <c r="C24" s="13" t="s">
        <v>494</v>
      </c>
      <c r="D24" s="14"/>
      <c r="E24" s="15"/>
      <c r="F24" s="20">
        <v>12345</v>
      </c>
      <c r="G24" s="21"/>
      <c r="H24" s="21"/>
      <c r="I24" s="22"/>
    </row>
    <row r="25" spans="2:23" x14ac:dyDescent="0.25">
      <c r="C25" s="13" t="s">
        <v>495</v>
      </c>
      <c r="D25" s="14"/>
      <c r="E25" s="15"/>
      <c r="F25" s="20">
        <v>0.6</v>
      </c>
      <c r="G25" s="21"/>
      <c r="H25" s="21"/>
      <c r="I25" s="22"/>
    </row>
    <row r="26" spans="2:23" x14ac:dyDescent="0.25">
      <c r="C26" s="13" t="s">
        <v>496</v>
      </c>
      <c r="D26" s="14"/>
      <c r="E26" s="15"/>
      <c r="F26" s="20">
        <v>0.4</v>
      </c>
      <c r="G26" s="21"/>
      <c r="H26" s="21"/>
      <c r="I26" s="22"/>
    </row>
    <row r="28" spans="2:23" ht="18.75" x14ac:dyDescent="0.3">
      <c r="B28" s="3" t="s">
        <v>497</v>
      </c>
    </row>
    <row r="30" spans="2:23" x14ac:dyDescent="0.25">
      <c r="C30" s="5" t="s">
        <v>498</v>
      </c>
      <c r="D30" s="1" t="s">
        <v>457</v>
      </c>
    </row>
    <row r="31" spans="2:23" x14ac:dyDescent="0.25">
      <c r="C31" s="5" t="s">
        <v>499</v>
      </c>
      <c r="D31" s="4">
        <v>60</v>
      </c>
    </row>
    <row r="32" spans="2:23" x14ac:dyDescent="0.25">
      <c r="C32" s="5" t="s">
        <v>500</v>
      </c>
      <c r="D32" s="4">
        <v>40</v>
      </c>
    </row>
    <row r="34" spans="2:21" ht="18.75" x14ac:dyDescent="0.3">
      <c r="B34" s="3" t="s">
        <v>502</v>
      </c>
    </row>
    <row r="36" spans="2:21" x14ac:dyDescent="0.25">
      <c r="C36" s="5" t="s">
        <v>281</v>
      </c>
      <c r="D36" s="1" t="s">
        <v>503</v>
      </c>
      <c r="E36" s="1" t="s">
        <v>0</v>
      </c>
      <c r="F36" s="1" t="s">
        <v>1</v>
      </c>
      <c r="G36" s="1" t="s">
        <v>2</v>
      </c>
      <c r="H36" s="1" t="s">
        <v>3</v>
      </c>
      <c r="I36" s="1" t="s">
        <v>4</v>
      </c>
      <c r="J36" s="1" t="s">
        <v>5</v>
      </c>
      <c r="K36" s="1" t="s">
        <v>6</v>
      </c>
      <c r="L36" s="1" t="s">
        <v>7</v>
      </c>
      <c r="M36" s="1" t="s">
        <v>8</v>
      </c>
      <c r="N36" s="1" t="s">
        <v>10</v>
      </c>
      <c r="O36" s="1" t="s">
        <v>11</v>
      </c>
      <c r="P36" s="1" t="s">
        <v>12</v>
      </c>
      <c r="Q36" s="1" t="s">
        <v>282</v>
      </c>
      <c r="R36" s="1" t="s">
        <v>283</v>
      </c>
      <c r="S36" s="1" t="s">
        <v>284</v>
      </c>
      <c r="T36" s="1" t="s">
        <v>285</v>
      </c>
      <c r="U36" s="1" t="s">
        <v>286</v>
      </c>
    </row>
    <row r="37" spans="2:21" x14ac:dyDescent="0.25">
      <c r="C37" s="5" t="s">
        <v>287</v>
      </c>
      <c r="D37" s="4" t="s">
        <v>287</v>
      </c>
      <c r="E37" s="4" t="s">
        <v>14</v>
      </c>
      <c r="F37" s="4">
        <v>74</v>
      </c>
      <c r="G37" s="4">
        <v>5.8310000000000004</v>
      </c>
      <c r="H37" s="4">
        <v>5.8310000000000004</v>
      </c>
      <c r="I37" s="4">
        <v>48.85</v>
      </c>
      <c r="J37" s="4">
        <v>0.27700000000000002</v>
      </c>
      <c r="K37" s="4" t="s">
        <v>15</v>
      </c>
      <c r="L37" s="4">
        <v>0</v>
      </c>
      <c r="M37" s="4" t="s">
        <v>16</v>
      </c>
      <c r="N37" s="4" t="s">
        <v>17</v>
      </c>
      <c r="O37" s="4" t="s">
        <v>17</v>
      </c>
      <c r="P37" s="4" t="s">
        <v>17</v>
      </c>
      <c r="Q37" s="4">
        <v>0</v>
      </c>
      <c r="R37" s="4">
        <v>1</v>
      </c>
      <c r="S37" s="4">
        <v>0</v>
      </c>
      <c r="T37" s="4">
        <v>0</v>
      </c>
      <c r="U37" s="4">
        <v>0</v>
      </c>
    </row>
    <row r="38" spans="2:21" x14ac:dyDescent="0.25">
      <c r="C38" s="5" t="s">
        <v>291</v>
      </c>
      <c r="D38" s="4" t="s">
        <v>291</v>
      </c>
      <c r="E38" s="4" t="s">
        <v>24</v>
      </c>
      <c r="F38" s="4">
        <v>15</v>
      </c>
      <c r="G38" s="4">
        <v>26.648000000000003</v>
      </c>
      <c r="H38" s="4">
        <v>30.736000000000001</v>
      </c>
      <c r="I38" s="4">
        <v>11.07</v>
      </c>
      <c r="J38" s="4">
        <v>0.254</v>
      </c>
      <c r="K38" s="4" t="s">
        <v>25</v>
      </c>
      <c r="L38" s="4">
        <v>0</v>
      </c>
      <c r="M38" s="4" t="s">
        <v>16</v>
      </c>
      <c r="N38" s="4" t="s">
        <v>17</v>
      </c>
      <c r="O38" s="4" t="s">
        <v>17</v>
      </c>
      <c r="P38" s="4" t="s">
        <v>17</v>
      </c>
      <c r="Q38" s="4">
        <v>0</v>
      </c>
      <c r="R38" s="4">
        <v>0</v>
      </c>
      <c r="S38" s="4">
        <v>0</v>
      </c>
      <c r="T38" s="4">
        <v>0</v>
      </c>
      <c r="U38" s="4">
        <v>1</v>
      </c>
    </row>
    <row r="39" spans="2:21" x14ac:dyDescent="0.25">
      <c r="C39" s="5" t="s">
        <v>294</v>
      </c>
      <c r="D39" s="4" t="s">
        <v>294</v>
      </c>
      <c r="E39" s="4" t="s">
        <v>31</v>
      </c>
      <c r="F39" s="4">
        <v>71</v>
      </c>
      <c r="G39" s="4">
        <v>6.0819999999999999</v>
      </c>
      <c r="H39" s="4">
        <v>6.0819999999999999</v>
      </c>
      <c r="I39" s="4">
        <v>72.790000000000006</v>
      </c>
      <c r="J39" s="4">
        <v>1.3660000000000001</v>
      </c>
      <c r="K39" s="4" t="s">
        <v>28</v>
      </c>
      <c r="L39" s="4">
        <v>0</v>
      </c>
      <c r="M39" s="4" t="s">
        <v>16</v>
      </c>
      <c r="N39" s="4" t="s">
        <v>17</v>
      </c>
      <c r="O39" s="4" t="s">
        <v>17</v>
      </c>
      <c r="P39" s="4" t="s">
        <v>17</v>
      </c>
      <c r="Q39" s="4">
        <v>0</v>
      </c>
      <c r="R39" s="4">
        <v>0</v>
      </c>
      <c r="S39" s="4">
        <v>0</v>
      </c>
      <c r="T39" s="4">
        <v>0</v>
      </c>
      <c r="U39" s="4">
        <v>1</v>
      </c>
    </row>
    <row r="40" spans="2:21" x14ac:dyDescent="0.25">
      <c r="C40" s="5" t="s">
        <v>302</v>
      </c>
      <c r="D40" s="4" t="s">
        <v>302</v>
      </c>
      <c r="E40" s="4" t="s">
        <v>44</v>
      </c>
      <c r="F40" s="4">
        <v>79</v>
      </c>
      <c r="G40" s="4">
        <v>5.0150000000000006</v>
      </c>
      <c r="H40" s="4">
        <v>5.0150000000000006</v>
      </c>
      <c r="I40" s="4">
        <v>4.24</v>
      </c>
      <c r="J40" s="4">
        <v>0.17899999999999999</v>
      </c>
      <c r="K40" s="4" t="s">
        <v>28</v>
      </c>
      <c r="L40" s="4">
        <v>0</v>
      </c>
      <c r="M40" s="4" t="s">
        <v>16</v>
      </c>
      <c r="N40" s="4" t="s">
        <v>17</v>
      </c>
      <c r="O40" s="4" t="s">
        <v>17</v>
      </c>
      <c r="P40" s="4" t="s">
        <v>17</v>
      </c>
      <c r="Q40" s="4">
        <v>0</v>
      </c>
      <c r="R40" s="4">
        <v>0</v>
      </c>
      <c r="S40" s="4">
        <v>0</v>
      </c>
      <c r="T40" s="4">
        <v>0</v>
      </c>
      <c r="U40" s="4">
        <v>1</v>
      </c>
    </row>
    <row r="41" spans="2:21" x14ac:dyDescent="0.25">
      <c r="C41" s="5" t="s">
        <v>305</v>
      </c>
      <c r="D41" s="4" t="s">
        <v>305</v>
      </c>
      <c r="E41" s="4" t="s">
        <v>48</v>
      </c>
      <c r="F41" s="4">
        <v>25</v>
      </c>
      <c r="G41" s="4">
        <v>17.503999999999998</v>
      </c>
      <c r="H41" s="4">
        <v>17.503999999999998</v>
      </c>
      <c r="I41" s="4">
        <v>54.12</v>
      </c>
      <c r="J41" s="4">
        <v>11.132</v>
      </c>
      <c r="K41" s="4" t="s">
        <v>15</v>
      </c>
      <c r="L41" s="4">
        <v>0</v>
      </c>
      <c r="M41" s="4" t="s">
        <v>16</v>
      </c>
      <c r="N41" s="4" t="s">
        <v>17</v>
      </c>
      <c r="O41" s="4" t="s">
        <v>17</v>
      </c>
      <c r="P41" s="4" t="s">
        <v>17</v>
      </c>
      <c r="Q41" s="4">
        <v>0</v>
      </c>
      <c r="R41" s="4">
        <v>1</v>
      </c>
      <c r="S41" s="4">
        <v>0</v>
      </c>
      <c r="T41" s="4">
        <v>0</v>
      </c>
      <c r="U41" s="4">
        <v>0</v>
      </c>
    </row>
    <row r="42" spans="2:21" x14ac:dyDescent="0.25">
      <c r="C42" s="5" t="s">
        <v>307</v>
      </c>
      <c r="D42" s="4" t="s">
        <v>307</v>
      </c>
      <c r="E42" s="4" t="s">
        <v>51</v>
      </c>
      <c r="F42" s="4">
        <v>40</v>
      </c>
      <c r="G42" s="4">
        <v>10.391</v>
      </c>
      <c r="H42" s="4">
        <v>10.229999999999999</v>
      </c>
      <c r="I42" s="4">
        <v>30.96</v>
      </c>
      <c r="J42" s="4">
        <v>7.9160000000000004</v>
      </c>
      <c r="K42" s="4" t="s">
        <v>15</v>
      </c>
      <c r="L42" s="4">
        <v>0</v>
      </c>
      <c r="M42" s="4" t="s">
        <v>16</v>
      </c>
      <c r="N42" s="4" t="s">
        <v>53</v>
      </c>
      <c r="O42" s="4" t="s">
        <v>17</v>
      </c>
      <c r="P42" s="4" t="s">
        <v>17</v>
      </c>
      <c r="Q42" s="4">
        <v>0</v>
      </c>
      <c r="R42" s="4">
        <v>1</v>
      </c>
      <c r="S42" s="4">
        <v>0</v>
      </c>
      <c r="T42" s="4">
        <v>0</v>
      </c>
      <c r="U42" s="4">
        <v>0</v>
      </c>
    </row>
    <row r="43" spans="2:21" x14ac:dyDescent="0.25">
      <c r="C43" s="5" t="s">
        <v>308</v>
      </c>
      <c r="D43" s="4" t="s">
        <v>308</v>
      </c>
      <c r="E43" s="4" t="s">
        <v>54</v>
      </c>
      <c r="F43" s="4">
        <v>59</v>
      </c>
      <c r="G43" s="4">
        <v>7.2709999999999999</v>
      </c>
      <c r="H43" s="4">
        <v>9.2860000000000014</v>
      </c>
      <c r="I43" s="4">
        <v>59.64</v>
      </c>
      <c r="J43" s="4">
        <v>3.1549999999999998</v>
      </c>
      <c r="K43" s="4" t="s">
        <v>28</v>
      </c>
      <c r="L43" s="4">
        <v>0</v>
      </c>
      <c r="M43" s="4" t="s">
        <v>16</v>
      </c>
      <c r="N43" s="4" t="s">
        <v>17</v>
      </c>
      <c r="O43" s="4" t="s">
        <v>17</v>
      </c>
      <c r="P43" s="4" t="s">
        <v>17</v>
      </c>
      <c r="Q43" s="4">
        <v>0</v>
      </c>
      <c r="R43" s="4">
        <v>0</v>
      </c>
      <c r="S43" s="4">
        <v>0</v>
      </c>
      <c r="T43" s="4">
        <v>0</v>
      </c>
      <c r="U43" s="4">
        <v>1</v>
      </c>
    </row>
    <row r="44" spans="2:21" x14ac:dyDescent="0.25">
      <c r="C44" s="5" t="s">
        <v>309</v>
      </c>
      <c r="D44" s="4" t="s">
        <v>309</v>
      </c>
      <c r="E44" s="4" t="s">
        <v>55</v>
      </c>
      <c r="F44" s="4">
        <v>88</v>
      </c>
      <c r="G44" s="4">
        <v>4.37</v>
      </c>
      <c r="H44" s="4">
        <v>37.877000000000002</v>
      </c>
      <c r="I44" s="4">
        <v>19.489999999999998</v>
      </c>
      <c r="J44" s="4">
        <v>3.7999999999999999E-2</v>
      </c>
      <c r="K44" s="4" t="s">
        <v>28</v>
      </c>
      <c r="L44" s="4">
        <v>0</v>
      </c>
      <c r="M44" s="4" t="s">
        <v>16</v>
      </c>
      <c r="N44" s="4" t="s">
        <v>17</v>
      </c>
      <c r="O44" s="4" t="s">
        <v>17</v>
      </c>
      <c r="P44" s="4" t="s">
        <v>17</v>
      </c>
      <c r="Q44" s="4">
        <v>0</v>
      </c>
      <c r="R44" s="4">
        <v>0</v>
      </c>
      <c r="S44" s="4">
        <v>0</v>
      </c>
      <c r="T44" s="4">
        <v>0</v>
      </c>
      <c r="U44" s="4">
        <v>1</v>
      </c>
    </row>
    <row r="45" spans="2:21" x14ac:dyDescent="0.25">
      <c r="C45" s="5" t="s">
        <v>312</v>
      </c>
      <c r="D45" s="4" t="s">
        <v>312</v>
      </c>
      <c r="E45" s="4" t="s">
        <v>62</v>
      </c>
      <c r="F45" s="4">
        <v>11</v>
      </c>
      <c r="G45" s="4">
        <v>35.856000000000002</v>
      </c>
      <c r="H45" s="4">
        <v>89.125999999999991</v>
      </c>
      <c r="I45" s="4">
        <v>5.04</v>
      </c>
      <c r="J45" s="4">
        <v>14.266999999999999</v>
      </c>
      <c r="K45" s="4" t="s">
        <v>37</v>
      </c>
      <c r="L45" s="4">
        <v>0</v>
      </c>
      <c r="M45" s="4" t="s">
        <v>16</v>
      </c>
      <c r="N45" s="4" t="s">
        <v>17</v>
      </c>
      <c r="O45" s="4" t="s">
        <v>17</v>
      </c>
      <c r="P45" s="4" t="s">
        <v>17</v>
      </c>
      <c r="Q45" s="4">
        <v>0</v>
      </c>
      <c r="R45" s="4">
        <v>0</v>
      </c>
      <c r="S45" s="4">
        <v>0</v>
      </c>
      <c r="T45" s="4">
        <v>1</v>
      </c>
      <c r="U45" s="4">
        <v>0</v>
      </c>
    </row>
    <row r="46" spans="2:21" x14ac:dyDescent="0.25">
      <c r="C46" s="5" t="s">
        <v>315</v>
      </c>
      <c r="D46" s="4" t="s">
        <v>315</v>
      </c>
      <c r="E46" s="4" t="s">
        <v>65</v>
      </c>
      <c r="F46" s="4">
        <v>58</v>
      </c>
      <c r="G46" s="4">
        <v>7.43</v>
      </c>
      <c r="H46" s="4">
        <v>7.2709999999999999</v>
      </c>
      <c r="I46" s="4">
        <v>90.33</v>
      </c>
      <c r="J46" s="4">
        <v>3.1989999999999998</v>
      </c>
      <c r="K46" s="4" t="s">
        <v>66</v>
      </c>
      <c r="L46" s="4">
        <v>0</v>
      </c>
      <c r="M46" s="4" t="s">
        <v>16</v>
      </c>
      <c r="N46" s="4" t="s">
        <v>17</v>
      </c>
      <c r="O46" s="4" t="s">
        <v>17</v>
      </c>
      <c r="P46" s="4" t="s">
        <v>17</v>
      </c>
      <c r="Q46" s="4">
        <v>0</v>
      </c>
      <c r="R46" s="4">
        <v>0</v>
      </c>
      <c r="S46" s="4">
        <v>0</v>
      </c>
      <c r="T46" s="4">
        <v>0</v>
      </c>
      <c r="U46" s="4">
        <v>1</v>
      </c>
    </row>
    <row r="47" spans="2:21" x14ac:dyDescent="0.25">
      <c r="C47" s="5" t="s">
        <v>316</v>
      </c>
      <c r="D47" s="4" t="s">
        <v>316</v>
      </c>
      <c r="E47" s="4" t="s">
        <v>67</v>
      </c>
      <c r="F47" s="4">
        <v>13</v>
      </c>
      <c r="G47" s="4">
        <v>28.917000000000002</v>
      </c>
      <c r="H47" s="4">
        <v>28.917000000000002</v>
      </c>
      <c r="I47" s="4">
        <v>77.760000000000005</v>
      </c>
      <c r="J47" s="4">
        <v>1.2729999999999999</v>
      </c>
      <c r="K47" s="4" t="s">
        <v>15</v>
      </c>
      <c r="L47" s="4">
        <v>0</v>
      </c>
      <c r="M47" s="4" t="s">
        <v>16</v>
      </c>
      <c r="N47" s="4" t="s">
        <v>17</v>
      </c>
      <c r="O47" s="4" t="s">
        <v>17</v>
      </c>
      <c r="P47" s="4" t="s">
        <v>17</v>
      </c>
      <c r="Q47" s="4">
        <v>0</v>
      </c>
      <c r="R47" s="4">
        <v>1</v>
      </c>
      <c r="S47" s="4">
        <v>0</v>
      </c>
      <c r="T47" s="4">
        <v>0</v>
      </c>
      <c r="U47" s="4">
        <v>0</v>
      </c>
    </row>
    <row r="48" spans="2:21" x14ac:dyDescent="0.25">
      <c r="C48" s="5" t="s">
        <v>319</v>
      </c>
      <c r="D48" s="4" t="s">
        <v>319</v>
      </c>
      <c r="E48" s="4" t="s">
        <v>71</v>
      </c>
      <c r="F48" s="4">
        <v>94</v>
      </c>
      <c r="G48" s="4">
        <v>3.9459999999999997</v>
      </c>
      <c r="H48" s="4">
        <v>3.9459999999999997</v>
      </c>
      <c r="I48" s="4">
        <v>98.56</v>
      </c>
      <c r="J48" s="4">
        <v>0.16300000000000001</v>
      </c>
      <c r="K48" s="4" t="s">
        <v>20</v>
      </c>
      <c r="L48" s="4">
        <v>0</v>
      </c>
      <c r="M48" s="4" t="s">
        <v>16</v>
      </c>
      <c r="N48" s="4" t="s">
        <v>17</v>
      </c>
      <c r="O48" s="4" t="s">
        <v>17</v>
      </c>
      <c r="P48" s="4" t="s">
        <v>17</v>
      </c>
      <c r="Q48" s="4">
        <v>0</v>
      </c>
      <c r="R48" s="4">
        <v>0</v>
      </c>
      <c r="S48" s="4">
        <v>1</v>
      </c>
      <c r="T48" s="4">
        <v>0</v>
      </c>
      <c r="U48" s="4">
        <v>0</v>
      </c>
    </row>
    <row r="49" spans="3:21" x14ac:dyDescent="0.25">
      <c r="C49" s="5" t="s">
        <v>322</v>
      </c>
      <c r="D49" s="4" t="s">
        <v>322</v>
      </c>
      <c r="E49" s="4" t="s">
        <v>75</v>
      </c>
      <c r="F49" s="4">
        <v>96</v>
      </c>
      <c r="G49" s="4">
        <v>3.8600000000000003</v>
      </c>
      <c r="H49" s="4">
        <v>3.8600000000000003</v>
      </c>
      <c r="I49" s="4">
        <v>37.520000000000003</v>
      </c>
      <c r="J49" s="4">
        <v>0.16600000000000001</v>
      </c>
      <c r="K49" s="4" t="s">
        <v>15</v>
      </c>
      <c r="L49" s="4">
        <v>0</v>
      </c>
      <c r="M49" s="4" t="s">
        <v>16</v>
      </c>
      <c r="N49" s="4" t="s">
        <v>17</v>
      </c>
      <c r="O49" s="4" t="s">
        <v>17</v>
      </c>
      <c r="P49" s="4" t="s">
        <v>17</v>
      </c>
      <c r="Q49" s="4">
        <v>0</v>
      </c>
      <c r="R49" s="4">
        <v>1</v>
      </c>
      <c r="S49" s="4">
        <v>0</v>
      </c>
      <c r="T49" s="4">
        <v>0</v>
      </c>
      <c r="U49" s="4">
        <v>0</v>
      </c>
    </row>
    <row r="50" spans="3:21" x14ac:dyDescent="0.25">
      <c r="C50" s="5" t="s">
        <v>324</v>
      </c>
      <c r="D50" s="4" t="s">
        <v>324</v>
      </c>
      <c r="E50" s="4" t="s">
        <v>77</v>
      </c>
      <c r="F50" s="4">
        <v>50</v>
      </c>
      <c r="G50" s="4">
        <v>8.35</v>
      </c>
      <c r="H50" s="4">
        <v>8.3469999999999995</v>
      </c>
      <c r="I50" s="4">
        <v>51.38</v>
      </c>
      <c r="J50" s="4">
        <v>0.41</v>
      </c>
      <c r="K50" s="4" t="s">
        <v>20</v>
      </c>
      <c r="L50" s="4">
        <v>0</v>
      </c>
      <c r="M50" s="4" t="s">
        <v>16</v>
      </c>
      <c r="N50" s="4" t="s">
        <v>17</v>
      </c>
      <c r="O50" s="4" t="s">
        <v>17</v>
      </c>
      <c r="P50" s="4" t="s">
        <v>17</v>
      </c>
      <c r="Q50" s="4">
        <v>0</v>
      </c>
      <c r="R50" s="4">
        <v>0</v>
      </c>
      <c r="S50" s="4">
        <v>1</v>
      </c>
      <c r="T50" s="4">
        <v>0</v>
      </c>
      <c r="U50" s="4">
        <v>0</v>
      </c>
    </row>
    <row r="51" spans="3:21" x14ac:dyDescent="0.25">
      <c r="C51" s="5" t="s">
        <v>334</v>
      </c>
      <c r="D51" s="4" t="s">
        <v>334</v>
      </c>
      <c r="E51" s="4" t="s">
        <v>94</v>
      </c>
      <c r="F51" s="4">
        <v>39</v>
      </c>
      <c r="G51" s="4">
        <v>10.605</v>
      </c>
      <c r="H51" s="4">
        <v>10.391</v>
      </c>
      <c r="I51" s="4">
        <v>85.89</v>
      </c>
      <c r="J51" s="4">
        <v>4.1710000000000003</v>
      </c>
      <c r="K51" s="4" t="s">
        <v>57</v>
      </c>
      <c r="L51" s="4">
        <v>1</v>
      </c>
      <c r="M51" s="4" t="s">
        <v>95</v>
      </c>
      <c r="N51" s="4" t="s">
        <v>96</v>
      </c>
      <c r="O51" s="4">
        <v>2</v>
      </c>
      <c r="P51" s="4">
        <v>999</v>
      </c>
      <c r="Q51" s="4">
        <v>0</v>
      </c>
      <c r="R51" s="4">
        <v>0</v>
      </c>
      <c r="S51" s="4">
        <v>0</v>
      </c>
      <c r="T51" s="4">
        <v>0</v>
      </c>
      <c r="U51" s="4">
        <v>1</v>
      </c>
    </row>
    <row r="52" spans="3:21" x14ac:dyDescent="0.25">
      <c r="C52" s="5" t="s">
        <v>335</v>
      </c>
      <c r="D52" s="4" t="s">
        <v>335</v>
      </c>
      <c r="E52" s="4" t="s">
        <v>97</v>
      </c>
      <c r="F52" s="4">
        <v>66</v>
      </c>
      <c r="G52" s="4">
        <v>6.4429999999999996</v>
      </c>
      <c r="H52" s="4">
        <v>6.4850000000000003</v>
      </c>
      <c r="I52" s="4">
        <v>64.239999999999995</v>
      </c>
      <c r="J52" s="4">
        <v>4.0229999999999997</v>
      </c>
      <c r="K52" s="4" t="s">
        <v>98</v>
      </c>
      <c r="L52" s="4">
        <v>1</v>
      </c>
      <c r="M52" s="4" t="s">
        <v>99</v>
      </c>
      <c r="N52" s="4" t="s">
        <v>100</v>
      </c>
      <c r="O52" s="4">
        <v>16.600000000000001</v>
      </c>
      <c r="P52" s="4">
        <v>2</v>
      </c>
      <c r="Q52" s="4">
        <v>0</v>
      </c>
      <c r="R52" s="4">
        <v>0</v>
      </c>
      <c r="S52" s="4">
        <v>0</v>
      </c>
      <c r="T52" s="4">
        <v>0</v>
      </c>
      <c r="U52" s="4">
        <v>1</v>
      </c>
    </row>
    <row r="53" spans="3:21" x14ac:dyDescent="0.25">
      <c r="C53" s="5" t="s">
        <v>336</v>
      </c>
      <c r="D53" s="4" t="s">
        <v>336</v>
      </c>
      <c r="E53" s="4" t="s">
        <v>101</v>
      </c>
      <c r="F53" s="4">
        <v>17</v>
      </c>
      <c r="G53" s="4">
        <v>26.117999999999999</v>
      </c>
      <c r="H53" s="4">
        <v>44.027999999999999</v>
      </c>
      <c r="I53" s="4">
        <v>40.869999999999997</v>
      </c>
      <c r="J53" s="4">
        <v>0.76700000000000002</v>
      </c>
      <c r="K53" s="4" t="s">
        <v>20</v>
      </c>
      <c r="L53" s="4">
        <v>1</v>
      </c>
      <c r="M53" s="4" t="s">
        <v>102</v>
      </c>
      <c r="N53" s="4" t="s">
        <v>104</v>
      </c>
      <c r="O53" s="4">
        <v>15</v>
      </c>
      <c r="P53" s="4">
        <v>1</v>
      </c>
      <c r="Q53" s="4">
        <v>0</v>
      </c>
      <c r="R53" s="4">
        <v>0</v>
      </c>
      <c r="S53" s="4">
        <v>1</v>
      </c>
      <c r="T53" s="4">
        <v>0</v>
      </c>
      <c r="U53" s="4">
        <v>0</v>
      </c>
    </row>
    <row r="54" spans="3:21" x14ac:dyDescent="0.25">
      <c r="C54" s="5" t="s">
        <v>341</v>
      </c>
      <c r="D54" s="4" t="s">
        <v>341</v>
      </c>
      <c r="E54" s="4" t="s">
        <v>118</v>
      </c>
      <c r="F54" s="4">
        <v>12</v>
      </c>
      <c r="G54" s="4">
        <v>35.765999999999998</v>
      </c>
      <c r="H54" s="4">
        <v>42.158999999999999</v>
      </c>
      <c r="I54" s="4">
        <v>36.33</v>
      </c>
      <c r="J54" s="4">
        <v>1.492</v>
      </c>
      <c r="K54" s="4" t="s">
        <v>119</v>
      </c>
      <c r="L54" s="4">
        <v>1</v>
      </c>
      <c r="M54" s="4" t="s">
        <v>120</v>
      </c>
      <c r="N54" s="4" t="s">
        <v>121</v>
      </c>
      <c r="O54" s="4">
        <v>2</v>
      </c>
      <c r="P54" s="4">
        <v>12</v>
      </c>
      <c r="Q54" s="4">
        <v>0</v>
      </c>
      <c r="R54" s="4">
        <v>0</v>
      </c>
      <c r="S54" s="4">
        <v>0</v>
      </c>
      <c r="T54" s="4">
        <v>0</v>
      </c>
      <c r="U54" s="4">
        <v>1</v>
      </c>
    </row>
    <row r="55" spans="3:21" x14ac:dyDescent="0.25">
      <c r="C55" s="5" t="s">
        <v>343</v>
      </c>
      <c r="D55" s="4" t="s">
        <v>343</v>
      </c>
      <c r="E55" s="4" t="s">
        <v>125</v>
      </c>
      <c r="F55" s="4">
        <v>29</v>
      </c>
      <c r="G55" s="4">
        <v>12.965000000000002</v>
      </c>
      <c r="H55" s="4">
        <v>12.965000000000002</v>
      </c>
      <c r="I55" s="4">
        <v>55.72</v>
      </c>
      <c r="J55" s="4">
        <v>0.20100000000000001</v>
      </c>
      <c r="K55" s="4" t="s">
        <v>15</v>
      </c>
      <c r="L55" s="4">
        <v>1</v>
      </c>
      <c r="M55" s="4" t="s">
        <v>126</v>
      </c>
      <c r="N55" s="4" t="s">
        <v>127</v>
      </c>
      <c r="O55" s="4">
        <v>2</v>
      </c>
      <c r="P55" s="4">
        <v>6</v>
      </c>
      <c r="Q55" s="4">
        <v>0</v>
      </c>
      <c r="R55" s="4">
        <v>1</v>
      </c>
      <c r="S55" s="4">
        <v>0</v>
      </c>
      <c r="T55" s="4">
        <v>0</v>
      </c>
      <c r="U55" s="4">
        <v>0</v>
      </c>
    </row>
    <row r="56" spans="3:21" x14ac:dyDescent="0.25">
      <c r="C56" s="5" t="s">
        <v>344</v>
      </c>
      <c r="D56" s="4" t="s">
        <v>344</v>
      </c>
      <c r="E56" s="4" t="s">
        <v>128</v>
      </c>
      <c r="F56" s="4">
        <v>92</v>
      </c>
      <c r="G56" s="4">
        <v>4.0839999999999996</v>
      </c>
      <c r="H56" s="4">
        <v>4.7629999999999999</v>
      </c>
      <c r="I56" s="4">
        <v>33.94</v>
      </c>
      <c r="J56" s="4">
        <v>1.288</v>
      </c>
      <c r="K56" s="4" t="s">
        <v>37</v>
      </c>
      <c r="L56" s="4">
        <v>1</v>
      </c>
      <c r="M56" s="4" t="s">
        <v>129</v>
      </c>
      <c r="N56" s="4" t="s">
        <v>130</v>
      </c>
      <c r="O56" s="4">
        <v>22.22</v>
      </c>
      <c r="P56" s="4">
        <v>3</v>
      </c>
      <c r="Q56" s="4">
        <v>0</v>
      </c>
      <c r="R56" s="4">
        <v>0</v>
      </c>
      <c r="S56" s="4">
        <v>0</v>
      </c>
      <c r="T56" s="4">
        <v>1</v>
      </c>
      <c r="U56" s="4">
        <v>0</v>
      </c>
    </row>
    <row r="57" spans="3:21" x14ac:dyDescent="0.25">
      <c r="C57" s="5" t="s">
        <v>346</v>
      </c>
      <c r="D57" s="4" t="s">
        <v>346</v>
      </c>
      <c r="E57" s="4" t="s">
        <v>135</v>
      </c>
      <c r="F57" s="4">
        <v>76</v>
      </c>
      <c r="G57" s="4">
        <v>5.1910000000000007</v>
      </c>
      <c r="H57" s="4">
        <v>5.1910000000000007</v>
      </c>
      <c r="I57" s="4">
        <v>91.95</v>
      </c>
      <c r="J57" s="4">
        <v>1.7749999999999999</v>
      </c>
      <c r="K57" s="4" t="s">
        <v>37</v>
      </c>
      <c r="L57" s="4">
        <v>1</v>
      </c>
      <c r="M57" s="4" t="s">
        <v>136</v>
      </c>
      <c r="N57" s="4" t="s">
        <v>137</v>
      </c>
      <c r="O57" s="4">
        <v>4.4000000000000004</v>
      </c>
      <c r="P57" s="4">
        <v>999</v>
      </c>
      <c r="Q57" s="4">
        <v>0</v>
      </c>
      <c r="R57" s="4">
        <v>0</v>
      </c>
      <c r="S57" s="4">
        <v>0</v>
      </c>
      <c r="T57" s="4">
        <v>1</v>
      </c>
      <c r="U57" s="4">
        <v>0</v>
      </c>
    </row>
    <row r="58" spans="3:21" x14ac:dyDescent="0.25">
      <c r="C58" s="5" t="s">
        <v>347</v>
      </c>
      <c r="D58" s="4" t="s">
        <v>347</v>
      </c>
      <c r="E58" s="4" t="s">
        <v>138</v>
      </c>
      <c r="F58" s="4">
        <v>7</v>
      </c>
      <c r="G58" s="4">
        <v>65.617999999999995</v>
      </c>
      <c r="H58" s="4">
        <v>66.682000000000002</v>
      </c>
      <c r="I58" s="4">
        <v>43.17</v>
      </c>
      <c r="J58" s="4">
        <v>7.6210000000000004</v>
      </c>
      <c r="K58" s="4" t="s">
        <v>66</v>
      </c>
      <c r="L58" s="4">
        <v>1</v>
      </c>
      <c r="M58" s="4" t="s">
        <v>139</v>
      </c>
      <c r="N58" s="4" t="s">
        <v>140</v>
      </c>
      <c r="O58" s="4">
        <v>2</v>
      </c>
      <c r="P58" s="4">
        <v>1.5</v>
      </c>
      <c r="Q58" s="4">
        <v>0</v>
      </c>
      <c r="R58" s="4">
        <v>0</v>
      </c>
      <c r="S58" s="4">
        <v>0</v>
      </c>
      <c r="T58" s="4">
        <v>0</v>
      </c>
      <c r="U58" s="4">
        <v>1</v>
      </c>
    </row>
    <row r="59" spans="3:21" x14ac:dyDescent="0.25">
      <c r="C59" s="5" t="s">
        <v>348</v>
      </c>
      <c r="D59" s="4" t="s">
        <v>348</v>
      </c>
      <c r="E59" s="4" t="s">
        <v>141</v>
      </c>
      <c r="F59" s="4">
        <v>91</v>
      </c>
      <c r="G59" s="4">
        <v>4.1059999999999999</v>
      </c>
      <c r="H59" s="4">
        <v>4.1059999999999999</v>
      </c>
      <c r="I59" s="4">
        <v>22.2</v>
      </c>
      <c r="J59" s="4">
        <v>0</v>
      </c>
      <c r="K59" s="4" t="s">
        <v>119</v>
      </c>
      <c r="L59" s="4">
        <v>1</v>
      </c>
      <c r="M59" s="4" t="s">
        <v>142</v>
      </c>
      <c r="N59" s="4" t="s">
        <v>143</v>
      </c>
      <c r="O59" s="4">
        <v>5</v>
      </c>
      <c r="P59" s="4">
        <v>3</v>
      </c>
      <c r="Q59" s="4">
        <v>0</v>
      </c>
      <c r="R59" s="4">
        <v>0</v>
      </c>
      <c r="S59" s="4">
        <v>0</v>
      </c>
      <c r="T59" s="4">
        <v>0</v>
      </c>
      <c r="U59" s="4">
        <v>1</v>
      </c>
    </row>
    <row r="60" spans="3:21" x14ac:dyDescent="0.25">
      <c r="C60" s="5" t="s">
        <v>349</v>
      </c>
      <c r="D60" s="4" t="s">
        <v>349</v>
      </c>
      <c r="E60" s="4" t="s">
        <v>144</v>
      </c>
      <c r="F60" s="4">
        <v>69</v>
      </c>
      <c r="G60" s="4">
        <v>6.2119999999999997</v>
      </c>
      <c r="H60" s="4">
        <v>6.2119999999999997</v>
      </c>
      <c r="I60" s="4">
        <v>15.34</v>
      </c>
      <c r="J60" s="4">
        <v>0.64400000000000002</v>
      </c>
      <c r="K60" s="4" t="s">
        <v>145</v>
      </c>
      <c r="L60" s="4">
        <v>1</v>
      </c>
      <c r="M60" s="4" t="s">
        <v>146</v>
      </c>
      <c r="N60" s="4" t="s">
        <v>147</v>
      </c>
      <c r="O60" s="4">
        <v>3.3</v>
      </c>
      <c r="P60" s="4">
        <v>12</v>
      </c>
      <c r="Q60" s="4">
        <v>0</v>
      </c>
      <c r="R60" s="4">
        <v>0</v>
      </c>
      <c r="S60" s="4">
        <v>0</v>
      </c>
      <c r="T60" s="4">
        <v>0</v>
      </c>
      <c r="U60" s="4">
        <v>1</v>
      </c>
    </row>
    <row r="61" spans="3:21" x14ac:dyDescent="0.25">
      <c r="C61" s="5" t="s">
        <v>352</v>
      </c>
      <c r="D61" s="4" t="s">
        <v>352</v>
      </c>
      <c r="E61" s="4" t="s">
        <v>154</v>
      </c>
      <c r="F61" s="4">
        <v>81</v>
      </c>
      <c r="G61" s="4">
        <v>4.7690000000000001</v>
      </c>
      <c r="H61" s="4">
        <v>6.5050000000000008</v>
      </c>
      <c r="I61" s="4">
        <v>21.69</v>
      </c>
      <c r="J61" s="4">
        <v>2.36</v>
      </c>
      <c r="K61" s="4" t="s">
        <v>155</v>
      </c>
      <c r="L61" s="4">
        <v>1</v>
      </c>
      <c r="M61" s="4" t="s">
        <v>156</v>
      </c>
      <c r="N61" s="4" t="s">
        <v>157</v>
      </c>
      <c r="O61" s="4">
        <v>20</v>
      </c>
      <c r="P61" s="4">
        <v>999</v>
      </c>
      <c r="Q61" s="4">
        <v>0</v>
      </c>
      <c r="R61" s="4">
        <v>0</v>
      </c>
      <c r="S61" s="4">
        <v>0</v>
      </c>
      <c r="T61" s="4">
        <v>0</v>
      </c>
      <c r="U61" s="4">
        <v>1</v>
      </c>
    </row>
    <row r="62" spans="3:21" x14ac:dyDescent="0.25">
      <c r="C62" s="5" t="s">
        <v>353</v>
      </c>
      <c r="D62" s="4" t="s">
        <v>353</v>
      </c>
      <c r="E62" s="4" t="s">
        <v>158</v>
      </c>
      <c r="F62" s="4">
        <v>70</v>
      </c>
      <c r="G62" s="4">
        <v>6.1079999999999997</v>
      </c>
      <c r="H62" s="4">
        <v>9.0399999999999991</v>
      </c>
      <c r="I62" s="4">
        <v>55.76</v>
      </c>
      <c r="J62" s="4">
        <v>4.2720000000000002</v>
      </c>
      <c r="K62" s="4" t="s">
        <v>119</v>
      </c>
      <c r="L62" s="4">
        <v>1</v>
      </c>
      <c r="M62" s="4" t="s">
        <v>159</v>
      </c>
      <c r="N62" s="4" t="s">
        <v>160</v>
      </c>
      <c r="O62" s="4">
        <v>1</v>
      </c>
      <c r="P62" s="4">
        <v>12</v>
      </c>
      <c r="Q62" s="4">
        <v>0</v>
      </c>
      <c r="R62" s="4">
        <v>0</v>
      </c>
      <c r="S62" s="4">
        <v>0</v>
      </c>
      <c r="T62" s="4">
        <v>0</v>
      </c>
      <c r="U62" s="4">
        <v>1</v>
      </c>
    </row>
    <row r="63" spans="3:21" x14ac:dyDescent="0.25">
      <c r="C63" s="5" t="s">
        <v>355</v>
      </c>
      <c r="D63" s="4" t="s">
        <v>355</v>
      </c>
      <c r="E63" s="4" t="s">
        <v>164</v>
      </c>
      <c r="F63" s="4">
        <v>64</v>
      </c>
      <c r="G63" s="4">
        <v>6.94</v>
      </c>
      <c r="H63" s="4">
        <v>6.94</v>
      </c>
      <c r="I63" s="4">
        <v>99.2</v>
      </c>
      <c r="J63" s="4">
        <v>0.42</v>
      </c>
      <c r="K63" s="4" t="s">
        <v>20</v>
      </c>
      <c r="L63" s="4">
        <v>1</v>
      </c>
      <c r="M63" s="4" t="s">
        <v>123</v>
      </c>
      <c r="N63" s="4" t="s">
        <v>165</v>
      </c>
      <c r="O63" s="4">
        <v>4</v>
      </c>
      <c r="P63" s="4">
        <v>2</v>
      </c>
      <c r="Q63" s="4">
        <v>0</v>
      </c>
      <c r="R63" s="4">
        <v>0</v>
      </c>
      <c r="S63" s="4">
        <v>1</v>
      </c>
      <c r="T63" s="4">
        <v>0</v>
      </c>
      <c r="U63" s="4">
        <v>0</v>
      </c>
    </row>
    <row r="64" spans="3:21" x14ac:dyDescent="0.25">
      <c r="C64" s="5" t="s">
        <v>360</v>
      </c>
      <c r="D64" s="4" t="s">
        <v>360</v>
      </c>
      <c r="E64" s="4" t="s">
        <v>178</v>
      </c>
      <c r="F64" s="4">
        <v>34</v>
      </c>
      <c r="G64" s="4">
        <v>11.789000000000001</v>
      </c>
      <c r="H64" s="4">
        <v>84.087999999999994</v>
      </c>
      <c r="I64" s="4">
        <v>11.07</v>
      </c>
      <c r="J64" s="4">
        <v>1.087</v>
      </c>
      <c r="K64" s="4" t="s">
        <v>60</v>
      </c>
      <c r="L64" s="4">
        <v>1</v>
      </c>
      <c r="M64" s="4" t="s">
        <v>179</v>
      </c>
      <c r="N64" s="4" t="s">
        <v>180</v>
      </c>
      <c r="O64" s="4">
        <v>10</v>
      </c>
      <c r="P64" s="4">
        <v>12</v>
      </c>
      <c r="Q64" s="4">
        <v>1</v>
      </c>
      <c r="R64" s="4">
        <v>0</v>
      </c>
      <c r="S64" s="4">
        <v>0</v>
      </c>
      <c r="T64" s="4">
        <v>0</v>
      </c>
      <c r="U64" s="4">
        <v>0</v>
      </c>
    </row>
    <row r="65" spans="3:21" x14ac:dyDescent="0.25">
      <c r="C65" s="5" t="s">
        <v>368</v>
      </c>
      <c r="D65" s="4" t="s">
        <v>368</v>
      </c>
      <c r="E65" s="4" t="s">
        <v>203</v>
      </c>
      <c r="F65" s="4">
        <v>61</v>
      </c>
      <c r="G65" s="4">
        <v>7.0219999999999994</v>
      </c>
      <c r="H65" s="4">
        <v>10.484999999999999</v>
      </c>
      <c r="I65" s="4">
        <v>87.39</v>
      </c>
      <c r="J65" s="4">
        <v>1.07</v>
      </c>
      <c r="K65" s="4" t="s">
        <v>28</v>
      </c>
      <c r="L65" s="4">
        <v>1</v>
      </c>
      <c r="M65" s="4" t="s">
        <v>204</v>
      </c>
      <c r="N65" s="4" t="s">
        <v>205</v>
      </c>
      <c r="O65" s="4">
        <v>10</v>
      </c>
      <c r="P65" s="4">
        <v>2</v>
      </c>
      <c r="Q65" s="4">
        <v>0</v>
      </c>
      <c r="R65" s="4">
        <v>0</v>
      </c>
      <c r="S65" s="4">
        <v>0</v>
      </c>
      <c r="T65" s="4">
        <v>0</v>
      </c>
      <c r="U65" s="4">
        <v>1</v>
      </c>
    </row>
    <row r="66" spans="3:21" x14ac:dyDescent="0.25">
      <c r="C66" s="5" t="s">
        <v>369</v>
      </c>
      <c r="D66" s="4" t="s">
        <v>369</v>
      </c>
      <c r="E66" s="4" t="s">
        <v>206</v>
      </c>
      <c r="F66" s="4">
        <v>85</v>
      </c>
      <c r="G66" s="4">
        <v>4.6520000000000001</v>
      </c>
      <c r="H66" s="4">
        <v>6.077</v>
      </c>
      <c r="I66" s="4">
        <v>89.06</v>
      </c>
      <c r="J66" s="4">
        <v>0.82299999999999995</v>
      </c>
      <c r="K66" s="4" t="s">
        <v>28</v>
      </c>
      <c r="L66" s="4">
        <v>1</v>
      </c>
      <c r="M66" s="4" t="s">
        <v>204</v>
      </c>
      <c r="N66" s="4" t="s">
        <v>205</v>
      </c>
      <c r="O66" s="4">
        <v>10</v>
      </c>
      <c r="P66" s="4">
        <v>2</v>
      </c>
      <c r="Q66" s="4">
        <v>0</v>
      </c>
      <c r="R66" s="4">
        <v>0</v>
      </c>
      <c r="S66" s="4">
        <v>0</v>
      </c>
      <c r="T66" s="4">
        <v>0</v>
      </c>
      <c r="U66" s="4">
        <v>1</v>
      </c>
    </row>
    <row r="67" spans="3:21" x14ac:dyDescent="0.25">
      <c r="C67" s="5" t="s">
        <v>370</v>
      </c>
      <c r="D67" s="4" t="s">
        <v>370</v>
      </c>
      <c r="E67" s="4" t="s">
        <v>207</v>
      </c>
      <c r="F67" s="4">
        <v>65</v>
      </c>
      <c r="G67" s="4">
        <v>6.649</v>
      </c>
      <c r="H67" s="4">
        <v>6.649</v>
      </c>
      <c r="I67" s="4">
        <v>95.72</v>
      </c>
      <c r="J67" s="4">
        <v>4.1660000000000004</v>
      </c>
      <c r="K67" s="4" t="s">
        <v>98</v>
      </c>
      <c r="L67" s="4">
        <v>1</v>
      </c>
      <c r="M67" s="4" t="s">
        <v>208</v>
      </c>
      <c r="N67" s="4" t="s">
        <v>209</v>
      </c>
      <c r="O67" s="4">
        <v>3.33</v>
      </c>
      <c r="P67" s="4">
        <v>12</v>
      </c>
      <c r="Q67" s="4">
        <v>0</v>
      </c>
      <c r="R67" s="4">
        <v>0</v>
      </c>
      <c r="S67" s="4">
        <v>0</v>
      </c>
      <c r="T67" s="4">
        <v>0</v>
      </c>
      <c r="U67" s="4">
        <v>1</v>
      </c>
    </row>
    <row r="68" spans="3:21" x14ac:dyDescent="0.25">
      <c r="C68" s="5" t="s">
        <v>371</v>
      </c>
      <c r="D68" s="4" t="s">
        <v>371</v>
      </c>
      <c r="E68" s="4" t="s">
        <v>210</v>
      </c>
      <c r="F68" s="4">
        <v>97</v>
      </c>
      <c r="G68" s="4">
        <v>3.7840000000000003</v>
      </c>
      <c r="H68" s="4">
        <v>3.7840000000000003</v>
      </c>
      <c r="I68" s="4">
        <v>16.46</v>
      </c>
      <c r="J68" s="4">
        <v>0.13200000000000001</v>
      </c>
      <c r="K68" s="4" t="s">
        <v>15</v>
      </c>
      <c r="L68" s="4">
        <v>1</v>
      </c>
      <c r="M68" s="4" t="s">
        <v>211</v>
      </c>
      <c r="N68" s="4" t="s">
        <v>212</v>
      </c>
      <c r="O68" s="4">
        <v>2</v>
      </c>
      <c r="P68" s="4">
        <v>2</v>
      </c>
      <c r="Q68" s="4">
        <v>0</v>
      </c>
      <c r="R68" s="4">
        <v>1</v>
      </c>
      <c r="S68" s="4">
        <v>0</v>
      </c>
      <c r="T68" s="4">
        <v>0</v>
      </c>
      <c r="U68" s="4">
        <v>0</v>
      </c>
    </row>
    <row r="69" spans="3:21" x14ac:dyDescent="0.25">
      <c r="C69" s="5" t="s">
        <v>375</v>
      </c>
      <c r="D69" s="4" t="s">
        <v>375</v>
      </c>
      <c r="E69" s="4" t="s">
        <v>222</v>
      </c>
      <c r="F69" s="4">
        <v>16</v>
      </c>
      <c r="G69" s="4">
        <v>26.613999999999997</v>
      </c>
      <c r="H69" s="4">
        <v>31.282999999999998</v>
      </c>
      <c r="I69" s="4">
        <v>45.52</v>
      </c>
      <c r="J69" s="4">
        <v>1.905</v>
      </c>
      <c r="K69" s="4" t="s">
        <v>60</v>
      </c>
      <c r="L69" s="4">
        <v>1</v>
      </c>
      <c r="M69" s="4" t="s">
        <v>223</v>
      </c>
      <c r="N69" s="4" t="s">
        <v>224</v>
      </c>
      <c r="O69" s="4">
        <v>1</v>
      </c>
      <c r="P69" s="4">
        <v>12</v>
      </c>
      <c r="Q69" s="4">
        <v>1</v>
      </c>
      <c r="R69" s="4">
        <v>0</v>
      </c>
      <c r="S69" s="4">
        <v>0</v>
      </c>
      <c r="T69" s="4">
        <v>0</v>
      </c>
      <c r="U69" s="4">
        <v>0</v>
      </c>
    </row>
    <row r="70" spans="3:21" x14ac:dyDescent="0.25">
      <c r="C70" s="5" t="s">
        <v>379</v>
      </c>
      <c r="D70" s="4" t="s">
        <v>379</v>
      </c>
      <c r="E70" s="4" t="s">
        <v>235</v>
      </c>
      <c r="F70" s="4">
        <v>31</v>
      </c>
      <c r="G70" s="4">
        <v>12.860999999999999</v>
      </c>
      <c r="H70" s="4">
        <v>12.917</v>
      </c>
      <c r="I70" s="4">
        <v>11.39</v>
      </c>
      <c r="J70" s="4">
        <v>26.643999999999998</v>
      </c>
      <c r="K70" s="4" t="s">
        <v>37</v>
      </c>
      <c r="L70" s="4">
        <v>1</v>
      </c>
      <c r="M70" s="4" t="s">
        <v>236</v>
      </c>
      <c r="N70" s="4" t="s">
        <v>237</v>
      </c>
      <c r="O70" s="4">
        <v>6.7</v>
      </c>
      <c r="P70" s="4">
        <v>36</v>
      </c>
      <c r="Q70" s="4">
        <v>0</v>
      </c>
      <c r="R70" s="4">
        <v>0</v>
      </c>
      <c r="S70" s="4">
        <v>0</v>
      </c>
      <c r="T70" s="4">
        <v>1</v>
      </c>
      <c r="U70" s="4">
        <v>0</v>
      </c>
    </row>
    <row r="71" spans="3:21" x14ac:dyDescent="0.25">
      <c r="C71" s="5" t="s">
        <v>382</v>
      </c>
      <c r="D71" s="4" t="s">
        <v>382</v>
      </c>
      <c r="E71" s="4" t="s">
        <v>244</v>
      </c>
      <c r="F71" s="4">
        <v>19</v>
      </c>
      <c r="G71" s="4">
        <v>20.923000000000002</v>
      </c>
      <c r="H71" s="4">
        <v>27.422999999999998</v>
      </c>
      <c r="I71" s="4">
        <v>72.400000000000006</v>
      </c>
      <c r="J71" s="4">
        <v>2.4540000000000002</v>
      </c>
      <c r="K71" s="4" t="s">
        <v>60</v>
      </c>
      <c r="L71" s="4">
        <v>1</v>
      </c>
      <c r="M71" s="4" t="s">
        <v>245</v>
      </c>
      <c r="N71" s="4" t="s">
        <v>34</v>
      </c>
      <c r="O71" s="4">
        <v>5</v>
      </c>
      <c r="P71" s="4">
        <v>24</v>
      </c>
      <c r="Q71" s="4">
        <v>1</v>
      </c>
      <c r="R71" s="4">
        <v>0</v>
      </c>
      <c r="S71" s="4">
        <v>0</v>
      </c>
      <c r="T71" s="4">
        <v>0</v>
      </c>
      <c r="U71" s="4">
        <v>0</v>
      </c>
    </row>
    <row r="72" spans="3:21" x14ac:dyDescent="0.25">
      <c r="C72" s="5" t="s">
        <v>385</v>
      </c>
      <c r="D72" s="4" t="s">
        <v>385</v>
      </c>
      <c r="E72" s="4" t="s">
        <v>252</v>
      </c>
      <c r="F72" s="4">
        <v>27</v>
      </c>
      <c r="G72" s="4">
        <v>16.330000000000002</v>
      </c>
      <c r="H72" s="4">
        <v>16.330000000000002</v>
      </c>
      <c r="I72" s="4">
        <v>38.69</v>
      </c>
      <c r="J72" s="4">
        <v>4.4939999999999998</v>
      </c>
      <c r="K72" s="4" t="s">
        <v>57</v>
      </c>
      <c r="L72" s="4">
        <v>1</v>
      </c>
      <c r="M72" s="4" t="s">
        <v>253</v>
      </c>
      <c r="N72" s="4" t="s">
        <v>96</v>
      </c>
      <c r="O72" s="4">
        <v>2</v>
      </c>
      <c r="P72" s="4">
        <v>24</v>
      </c>
      <c r="Q72" s="4">
        <v>0</v>
      </c>
      <c r="R72" s="4">
        <v>0</v>
      </c>
      <c r="S72" s="4">
        <v>0</v>
      </c>
      <c r="T72" s="4">
        <v>0</v>
      </c>
      <c r="U72" s="4">
        <v>1</v>
      </c>
    </row>
    <row r="73" spans="3:21" x14ac:dyDescent="0.25">
      <c r="C73" s="5" t="s">
        <v>378</v>
      </c>
      <c r="D73" s="4" t="s">
        <v>378</v>
      </c>
      <c r="E73" s="4" t="s">
        <v>231</v>
      </c>
      <c r="F73" s="4">
        <v>42</v>
      </c>
      <c r="G73" s="4">
        <v>9.6310000000000002</v>
      </c>
      <c r="H73" s="4">
        <v>9.9719999999999995</v>
      </c>
      <c r="I73" s="4">
        <v>71.56</v>
      </c>
      <c r="J73" s="4">
        <v>11.513</v>
      </c>
      <c r="K73" s="4" t="s">
        <v>37</v>
      </c>
      <c r="L73" s="4">
        <v>1</v>
      </c>
      <c r="M73" s="4" t="s">
        <v>232</v>
      </c>
      <c r="N73" s="4" t="s">
        <v>234</v>
      </c>
      <c r="O73" s="4">
        <v>8</v>
      </c>
      <c r="P73" s="4">
        <v>1</v>
      </c>
      <c r="Q73" s="4">
        <v>0</v>
      </c>
      <c r="R73" s="4">
        <v>0</v>
      </c>
      <c r="S73" s="4">
        <v>0</v>
      </c>
      <c r="T73" s="4">
        <v>1</v>
      </c>
      <c r="U73" s="4">
        <v>0</v>
      </c>
    </row>
    <row r="74" spans="3:21" x14ac:dyDescent="0.25">
      <c r="C74" s="5" t="s">
        <v>313</v>
      </c>
      <c r="D74" s="4" t="s">
        <v>313</v>
      </c>
      <c r="E74" s="4" t="s">
        <v>63</v>
      </c>
      <c r="F74" s="4">
        <v>90</v>
      </c>
      <c r="G74" s="4">
        <v>4.1320000000000006</v>
      </c>
      <c r="H74" s="4">
        <v>4.57</v>
      </c>
      <c r="I74" s="4">
        <v>9.59</v>
      </c>
      <c r="J74" s="4">
        <v>1.147</v>
      </c>
      <c r="K74" s="4" t="s">
        <v>28</v>
      </c>
      <c r="L74" s="4">
        <v>0</v>
      </c>
      <c r="M74" s="4" t="s">
        <v>16</v>
      </c>
      <c r="N74" s="4" t="s">
        <v>17</v>
      </c>
      <c r="O74" s="4" t="s">
        <v>17</v>
      </c>
      <c r="P74" s="4" t="s">
        <v>17</v>
      </c>
      <c r="Q74" s="4">
        <v>0</v>
      </c>
      <c r="R74" s="4">
        <v>0</v>
      </c>
      <c r="S74" s="4">
        <v>0</v>
      </c>
      <c r="T74" s="4">
        <v>0</v>
      </c>
      <c r="U74" s="4">
        <v>1</v>
      </c>
    </row>
    <row r="75" spans="3:21" x14ac:dyDescent="0.25">
      <c r="C75" s="5" t="s">
        <v>310</v>
      </c>
      <c r="D75" s="4" t="s">
        <v>310</v>
      </c>
      <c r="E75" s="4" t="s">
        <v>56</v>
      </c>
      <c r="F75" s="4">
        <v>8</v>
      </c>
      <c r="G75" s="4">
        <v>52.21</v>
      </c>
      <c r="H75" s="4">
        <v>53.417000000000002</v>
      </c>
      <c r="I75" s="4">
        <v>86.36</v>
      </c>
      <c r="J75" s="4">
        <v>1.7170000000000001</v>
      </c>
      <c r="K75" s="4" t="s">
        <v>57</v>
      </c>
      <c r="L75" s="4">
        <v>0</v>
      </c>
      <c r="M75" s="4" t="s">
        <v>50</v>
      </c>
      <c r="N75" s="4" t="s">
        <v>17</v>
      </c>
      <c r="O75" s="4" t="s">
        <v>17</v>
      </c>
      <c r="P75" s="4" t="s">
        <v>17</v>
      </c>
      <c r="Q75" s="4">
        <v>0</v>
      </c>
      <c r="R75" s="4">
        <v>0</v>
      </c>
      <c r="S75" s="4">
        <v>0</v>
      </c>
      <c r="T75" s="4">
        <v>0</v>
      </c>
      <c r="U75" s="4">
        <v>1</v>
      </c>
    </row>
    <row r="76" spans="3:21" x14ac:dyDescent="0.25">
      <c r="C76" s="5" t="s">
        <v>384</v>
      </c>
      <c r="D76" s="4" t="s">
        <v>384</v>
      </c>
      <c r="E76" s="4" t="s">
        <v>249</v>
      </c>
      <c r="F76" s="4">
        <v>77</v>
      </c>
      <c r="G76" s="4">
        <v>5.165</v>
      </c>
      <c r="H76" s="4">
        <v>5.165</v>
      </c>
      <c r="I76" s="4">
        <v>2.65</v>
      </c>
      <c r="J76" s="4">
        <v>1.276</v>
      </c>
      <c r="K76" s="4" t="s">
        <v>28</v>
      </c>
      <c r="L76" s="4">
        <v>1</v>
      </c>
      <c r="M76" s="4" t="s">
        <v>250</v>
      </c>
      <c r="N76" s="4" t="s">
        <v>251</v>
      </c>
      <c r="O76" s="4">
        <v>1.1100000000000001</v>
      </c>
      <c r="P76" s="4">
        <v>3</v>
      </c>
      <c r="Q76" s="4">
        <v>0</v>
      </c>
      <c r="R76" s="4">
        <v>0</v>
      </c>
      <c r="S76" s="4">
        <v>0</v>
      </c>
      <c r="T76" s="4">
        <v>0</v>
      </c>
      <c r="U76" s="4">
        <v>1</v>
      </c>
    </row>
    <row r="77" spans="3:21" x14ac:dyDescent="0.25">
      <c r="C77" s="5" t="s">
        <v>332</v>
      </c>
      <c r="D77" s="4" t="s">
        <v>332</v>
      </c>
      <c r="E77" s="4" t="s">
        <v>89</v>
      </c>
      <c r="F77" s="4">
        <v>24</v>
      </c>
      <c r="G77" s="4">
        <v>18.144000000000002</v>
      </c>
      <c r="H77" s="4">
        <v>35.263999999999996</v>
      </c>
      <c r="I77" s="4">
        <v>60.97</v>
      </c>
      <c r="J77" s="4">
        <v>18.106000000000002</v>
      </c>
      <c r="K77" s="4" t="s">
        <v>37</v>
      </c>
      <c r="L77" s="4">
        <v>0</v>
      </c>
      <c r="M77" s="4" t="s">
        <v>16</v>
      </c>
      <c r="N77" s="4" t="s">
        <v>17</v>
      </c>
      <c r="O77" s="4" t="s">
        <v>17</v>
      </c>
      <c r="P77" s="4" t="s">
        <v>17</v>
      </c>
      <c r="Q77" s="4">
        <v>0</v>
      </c>
      <c r="R77" s="4">
        <v>0</v>
      </c>
      <c r="S77" s="4">
        <v>0</v>
      </c>
      <c r="T77" s="4">
        <v>1</v>
      </c>
      <c r="U77" s="4">
        <v>0</v>
      </c>
    </row>
    <row r="78" spans="3:21" x14ac:dyDescent="0.25">
      <c r="C78" s="5" t="s">
        <v>320</v>
      </c>
      <c r="D78" s="4" t="s">
        <v>320</v>
      </c>
      <c r="E78" s="4" t="s">
        <v>72</v>
      </c>
      <c r="F78" s="4">
        <v>68</v>
      </c>
      <c r="G78" s="4">
        <v>6.2229999999999999</v>
      </c>
      <c r="H78" s="4">
        <v>6.51</v>
      </c>
      <c r="I78" s="4">
        <v>1.02</v>
      </c>
      <c r="J78" s="4">
        <v>3.6850000000000001</v>
      </c>
      <c r="K78" s="4" t="s">
        <v>73</v>
      </c>
      <c r="L78" s="4">
        <v>0</v>
      </c>
      <c r="M78" s="4" t="s">
        <v>16</v>
      </c>
      <c r="N78" s="4" t="s">
        <v>17</v>
      </c>
      <c r="O78" s="4" t="s">
        <v>17</v>
      </c>
      <c r="P78" s="4" t="s">
        <v>17</v>
      </c>
      <c r="Q78" s="4">
        <v>0</v>
      </c>
      <c r="R78" s="4">
        <v>0</v>
      </c>
      <c r="S78" s="4">
        <v>0</v>
      </c>
      <c r="T78" s="4">
        <v>0</v>
      </c>
      <c r="U78" s="4">
        <v>1</v>
      </c>
    </row>
    <row r="79" spans="3:21" x14ac:dyDescent="0.25">
      <c r="C79" s="5" t="s">
        <v>329</v>
      </c>
      <c r="D79" s="4" t="s">
        <v>329</v>
      </c>
      <c r="E79" s="4" t="s">
        <v>84</v>
      </c>
      <c r="F79" s="4">
        <v>45</v>
      </c>
      <c r="G79" s="4">
        <v>9.0830000000000002</v>
      </c>
      <c r="H79" s="4">
        <v>8.8920000000000012</v>
      </c>
      <c r="I79" s="4">
        <v>16.7</v>
      </c>
      <c r="J79" s="4">
        <v>5.7910000000000004</v>
      </c>
      <c r="K79" s="4" t="s">
        <v>37</v>
      </c>
      <c r="L79" s="4">
        <v>0</v>
      </c>
      <c r="M79" s="4" t="s">
        <v>16</v>
      </c>
      <c r="N79" s="4" t="s">
        <v>17</v>
      </c>
      <c r="O79" s="4" t="s">
        <v>17</v>
      </c>
      <c r="P79" s="4" t="s">
        <v>17</v>
      </c>
      <c r="Q79" s="4">
        <v>0</v>
      </c>
      <c r="R79" s="4">
        <v>0</v>
      </c>
      <c r="S79" s="4">
        <v>0</v>
      </c>
      <c r="T79" s="4">
        <v>1</v>
      </c>
      <c r="U79" s="4">
        <v>0</v>
      </c>
    </row>
    <row r="80" spans="3:21" x14ac:dyDescent="0.25">
      <c r="C80" s="5" t="s">
        <v>376</v>
      </c>
      <c r="D80" s="4" t="s">
        <v>376</v>
      </c>
      <c r="E80" s="4" t="s">
        <v>225</v>
      </c>
      <c r="F80" s="4">
        <v>99</v>
      </c>
      <c r="G80" s="4">
        <v>3.6470000000000002</v>
      </c>
      <c r="H80" s="4">
        <v>4.2030000000000003</v>
      </c>
      <c r="I80" s="4">
        <v>23.17</v>
      </c>
      <c r="J80" s="4">
        <v>1.4710000000000001</v>
      </c>
      <c r="K80" s="4" t="s">
        <v>28</v>
      </c>
      <c r="L80" s="4">
        <v>1</v>
      </c>
      <c r="M80" s="4" t="s">
        <v>226</v>
      </c>
      <c r="N80" s="4" t="s">
        <v>227</v>
      </c>
      <c r="O80" s="4">
        <v>33.33</v>
      </c>
      <c r="P80" s="4">
        <v>6</v>
      </c>
      <c r="Q80" s="4">
        <v>0</v>
      </c>
      <c r="R80" s="4">
        <v>0</v>
      </c>
      <c r="S80" s="4">
        <v>0</v>
      </c>
      <c r="T80" s="4">
        <v>0</v>
      </c>
      <c r="U80" s="4">
        <v>1</v>
      </c>
    </row>
    <row r="81" spans="3:21" x14ac:dyDescent="0.25">
      <c r="C81" s="5" t="s">
        <v>303</v>
      </c>
      <c r="D81" s="4" t="s">
        <v>303</v>
      </c>
      <c r="E81" s="4" t="s">
        <v>45</v>
      </c>
      <c r="F81" s="4">
        <v>23</v>
      </c>
      <c r="G81" s="4">
        <v>18.817</v>
      </c>
      <c r="H81" s="4">
        <v>29.11</v>
      </c>
      <c r="I81" s="4">
        <v>84.23</v>
      </c>
      <c r="J81" s="4">
        <v>1.514</v>
      </c>
      <c r="K81" s="4" t="s">
        <v>20</v>
      </c>
      <c r="L81" s="4">
        <v>0</v>
      </c>
      <c r="M81" s="4" t="s">
        <v>16</v>
      </c>
      <c r="N81" s="4" t="s">
        <v>17</v>
      </c>
      <c r="O81" s="4" t="s">
        <v>17</v>
      </c>
      <c r="P81" s="4" t="s">
        <v>17</v>
      </c>
      <c r="Q81" s="4">
        <v>0</v>
      </c>
      <c r="R81" s="4">
        <v>0</v>
      </c>
      <c r="S81" s="4">
        <v>1</v>
      </c>
      <c r="T81" s="4">
        <v>0</v>
      </c>
      <c r="U81" s="4">
        <v>0</v>
      </c>
    </row>
    <row r="82" spans="3:21" x14ac:dyDescent="0.25">
      <c r="C82" s="5" t="s">
        <v>387</v>
      </c>
      <c r="D82" s="4" t="s">
        <v>387</v>
      </c>
      <c r="E82" s="4" t="s">
        <v>257</v>
      </c>
      <c r="F82" s="4">
        <v>89</v>
      </c>
      <c r="G82" s="4">
        <v>4.1630000000000003</v>
      </c>
      <c r="H82" s="4">
        <v>4.3880000000000008</v>
      </c>
      <c r="I82" s="4">
        <v>30.09</v>
      </c>
      <c r="J82" s="4">
        <v>0.55300000000000005</v>
      </c>
      <c r="K82" s="4" t="s">
        <v>33</v>
      </c>
      <c r="L82" s="4">
        <v>1</v>
      </c>
      <c r="M82" s="4" t="s">
        <v>258</v>
      </c>
      <c r="N82" s="4" t="s">
        <v>259</v>
      </c>
      <c r="O82" s="4">
        <v>3</v>
      </c>
      <c r="P82" s="4">
        <v>999</v>
      </c>
      <c r="Q82" s="4">
        <v>0</v>
      </c>
      <c r="R82" s="4">
        <v>0</v>
      </c>
      <c r="S82" s="4">
        <v>0</v>
      </c>
      <c r="T82" s="4">
        <v>0</v>
      </c>
      <c r="U82" s="4">
        <v>1</v>
      </c>
    </row>
    <row r="83" spans="3:21" x14ac:dyDescent="0.25">
      <c r="C83" s="5" t="s">
        <v>367</v>
      </c>
      <c r="D83" s="4" t="s">
        <v>367</v>
      </c>
      <c r="E83" s="4" t="s">
        <v>199</v>
      </c>
      <c r="F83" s="4">
        <v>33</v>
      </c>
      <c r="G83" s="4">
        <v>12.366</v>
      </c>
      <c r="H83" s="4">
        <v>11.859</v>
      </c>
      <c r="I83" s="4">
        <v>77.64</v>
      </c>
      <c r="J83" s="4">
        <v>0.26</v>
      </c>
      <c r="K83" s="4" t="s">
        <v>70</v>
      </c>
      <c r="L83" s="4">
        <v>1</v>
      </c>
      <c r="M83" s="4" t="s">
        <v>200</v>
      </c>
      <c r="N83" s="4" t="s">
        <v>202</v>
      </c>
      <c r="O83" s="4">
        <v>2</v>
      </c>
      <c r="P83" s="4">
        <v>12</v>
      </c>
      <c r="Q83" s="4">
        <v>0</v>
      </c>
      <c r="R83" s="4">
        <v>0</v>
      </c>
      <c r="S83" s="4">
        <v>0</v>
      </c>
      <c r="T83" s="4">
        <v>0</v>
      </c>
      <c r="U83" s="4">
        <v>1</v>
      </c>
    </row>
    <row r="84" spans="3:21" x14ac:dyDescent="0.25">
      <c r="C84" s="5" t="s">
        <v>365</v>
      </c>
      <c r="D84" s="4" t="s">
        <v>365</v>
      </c>
      <c r="E84" s="4" t="s">
        <v>193</v>
      </c>
      <c r="F84" s="4">
        <v>46</v>
      </c>
      <c r="G84" s="4">
        <v>8.8920000000000012</v>
      </c>
      <c r="H84" s="4">
        <v>16.227999999999998</v>
      </c>
      <c r="I84" s="4">
        <v>83.48</v>
      </c>
      <c r="J84" s="4">
        <v>0.28399999999999997</v>
      </c>
      <c r="K84" s="4" t="s">
        <v>57</v>
      </c>
      <c r="L84" s="4">
        <v>1</v>
      </c>
      <c r="M84" s="4" t="s">
        <v>194</v>
      </c>
      <c r="N84" s="4" t="s">
        <v>195</v>
      </c>
      <c r="O84" s="4">
        <v>2</v>
      </c>
      <c r="P84" s="4">
        <v>999</v>
      </c>
      <c r="Q84" s="4">
        <v>0</v>
      </c>
      <c r="R84" s="4">
        <v>0</v>
      </c>
      <c r="S84" s="4">
        <v>0</v>
      </c>
      <c r="T84" s="4">
        <v>0</v>
      </c>
      <c r="U84" s="4">
        <v>1</v>
      </c>
    </row>
    <row r="85" spans="3:21" x14ac:dyDescent="0.25">
      <c r="C85" s="5" t="s">
        <v>363</v>
      </c>
      <c r="D85" s="4" t="s">
        <v>363</v>
      </c>
      <c r="E85" s="4" t="s">
        <v>187</v>
      </c>
      <c r="F85" s="4">
        <v>43</v>
      </c>
      <c r="G85" s="4">
        <v>9.3490000000000002</v>
      </c>
      <c r="H85" s="4">
        <v>9.0869999999999997</v>
      </c>
      <c r="I85" s="4">
        <v>64.38</v>
      </c>
      <c r="J85" s="4">
        <v>2.6480000000000001</v>
      </c>
      <c r="K85" s="4" t="s">
        <v>70</v>
      </c>
      <c r="L85" s="4">
        <v>1</v>
      </c>
      <c r="M85" s="4" t="s">
        <v>188</v>
      </c>
      <c r="N85" s="4" t="s">
        <v>189</v>
      </c>
      <c r="O85" s="4">
        <v>16</v>
      </c>
      <c r="P85" s="4">
        <v>12</v>
      </c>
      <c r="Q85" s="4">
        <v>0</v>
      </c>
      <c r="R85" s="4">
        <v>0</v>
      </c>
      <c r="S85" s="4">
        <v>0</v>
      </c>
      <c r="T85" s="4">
        <v>0</v>
      </c>
      <c r="U85" s="4">
        <v>1</v>
      </c>
    </row>
    <row r="86" spans="3:21" x14ac:dyDescent="0.25">
      <c r="C86" s="5" t="s">
        <v>299</v>
      </c>
      <c r="D86" s="4" t="s">
        <v>299</v>
      </c>
      <c r="E86" s="4" t="s">
        <v>38</v>
      </c>
      <c r="F86" s="4">
        <v>87</v>
      </c>
      <c r="G86" s="4">
        <v>4.4019999999999992</v>
      </c>
      <c r="H86" s="4">
        <v>4.4279999999999999</v>
      </c>
      <c r="I86" s="4">
        <v>45.67</v>
      </c>
      <c r="J86" s="4">
        <v>0.50900000000000001</v>
      </c>
      <c r="K86" s="4" t="s">
        <v>15</v>
      </c>
      <c r="L86" s="4">
        <v>0</v>
      </c>
      <c r="M86" s="4" t="s">
        <v>16</v>
      </c>
      <c r="N86" s="4" t="s">
        <v>17</v>
      </c>
      <c r="O86" s="4" t="s">
        <v>17</v>
      </c>
      <c r="P86" s="4" t="s">
        <v>17</v>
      </c>
      <c r="Q86" s="4">
        <v>0</v>
      </c>
      <c r="R86" s="4">
        <v>1</v>
      </c>
      <c r="S86" s="4">
        <v>0</v>
      </c>
      <c r="T86" s="4">
        <v>0</v>
      </c>
      <c r="U86" s="4">
        <v>0</v>
      </c>
    </row>
    <row r="87" spans="3:21" x14ac:dyDescent="0.25">
      <c r="C87" s="5" t="s">
        <v>298</v>
      </c>
      <c r="D87" s="4" t="s">
        <v>298</v>
      </c>
      <c r="E87" s="4" t="s">
        <v>36</v>
      </c>
      <c r="F87" s="4">
        <v>49</v>
      </c>
      <c r="G87" s="4">
        <v>8.5089999999999986</v>
      </c>
      <c r="H87" s="4">
        <v>35.214000000000006</v>
      </c>
      <c r="I87" s="4">
        <v>98.47</v>
      </c>
      <c r="J87" s="4">
        <v>7.1550000000000002</v>
      </c>
      <c r="K87" s="4" t="s">
        <v>37</v>
      </c>
      <c r="L87" s="4">
        <v>0</v>
      </c>
      <c r="M87" s="4" t="s">
        <v>16</v>
      </c>
      <c r="N87" s="4" t="s">
        <v>17</v>
      </c>
      <c r="O87" s="4" t="s">
        <v>17</v>
      </c>
      <c r="P87" s="4" t="s">
        <v>17</v>
      </c>
      <c r="Q87" s="4">
        <v>0</v>
      </c>
      <c r="R87" s="4">
        <v>0</v>
      </c>
      <c r="S87" s="4">
        <v>0</v>
      </c>
      <c r="T87" s="4">
        <v>1</v>
      </c>
      <c r="U87" s="4">
        <v>0</v>
      </c>
    </row>
    <row r="88" spans="3:21" x14ac:dyDescent="0.25">
      <c r="C88" s="5" t="s">
        <v>328</v>
      </c>
      <c r="D88" s="4" t="s">
        <v>328</v>
      </c>
      <c r="E88" s="4" t="s">
        <v>83</v>
      </c>
      <c r="F88" s="4">
        <v>62</v>
      </c>
      <c r="G88" s="4">
        <v>6.9989999999999997</v>
      </c>
      <c r="H88" s="4">
        <v>6.9989999999999997</v>
      </c>
      <c r="I88" s="4">
        <v>45.93</v>
      </c>
      <c r="J88" s="4">
        <v>8.3000000000000004E-2</v>
      </c>
      <c r="K88" s="4" t="s">
        <v>20</v>
      </c>
      <c r="L88" s="4">
        <v>0</v>
      </c>
      <c r="M88" s="4" t="s">
        <v>16</v>
      </c>
      <c r="N88" s="4" t="s">
        <v>17</v>
      </c>
      <c r="O88" s="4" t="s">
        <v>17</v>
      </c>
      <c r="P88" s="4" t="s">
        <v>17</v>
      </c>
      <c r="Q88" s="4">
        <v>0</v>
      </c>
      <c r="R88" s="4">
        <v>0</v>
      </c>
      <c r="S88" s="4">
        <v>1</v>
      </c>
      <c r="T88" s="4">
        <v>0</v>
      </c>
      <c r="U88" s="4">
        <v>0</v>
      </c>
    </row>
    <row r="89" spans="3:21" x14ac:dyDescent="0.25">
      <c r="C89" s="5" t="s">
        <v>358</v>
      </c>
      <c r="D89" s="4" t="s">
        <v>358</v>
      </c>
      <c r="E89" s="4" t="s">
        <v>172</v>
      </c>
      <c r="F89" s="4">
        <v>55</v>
      </c>
      <c r="G89" s="4">
        <v>7.6290000000000004</v>
      </c>
      <c r="H89" s="4">
        <v>8.859</v>
      </c>
      <c r="I89" s="4">
        <v>1.99</v>
      </c>
      <c r="J89" s="4">
        <v>0.23499999999999999</v>
      </c>
      <c r="K89" s="4" t="s">
        <v>15</v>
      </c>
      <c r="L89" s="4">
        <v>1</v>
      </c>
      <c r="M89" s="4" t="s">
        <v>173</v>
      </c>
      <c r="N89" s="4" t="s">
        <v>174</v>
      </c>
      <c r="O89" s="4">
        <v>20</v>
      </c>
      <c r="P89" s="4">
        <v>1</v>
      </c>
      <c r="Q89" s="4">
        <v>0</v>
      </c>
      <c r="R89" s="4">
        <v>1</v>
      </c>
      <c r="S89" s="4">
        <v>0</v>
      </c>
      <c r="T89" s="4">
        <v>0</v>
      </c>
      <c r="U89" s="4">
        <v>0</v>
      </c>
    </row>
    <row r="90" spans="3:21" x14ac:dyDescent="0.25">
      <c r="C90" s="5" t="s">
        <v>311</v>
      </c>
      <c r="D90" s="4" t="s">
        <v>311</v>
      </c>
      <c r="E90" s="4" t="s">
        <v>59</v>
      </c>
      <c r="F90" s="4">
        <v>14</v>
      </c>
      <c r="G90" s="4">
        <v>27.868000000000002</v>
      </c>
      <c r="H90" s="4">
        <v>27.931000000000001</v>
      </c>
      <c r="I90" s="4">
        <v>19.47</v>
      </c>
      <c r="J90" s="4">
        <v>0.83699999999999997</v>
      </c>
      <c r="K90" s="4" t="s">
        <v>60</v>
      </c>
      <c r="L90" s="4">
        <v>0</v>
      </c>
      <c r="M90" s="4" t="s">
        <v>16</v>
      </c>
      <c r="N90" s="4" t="s">
        <v>17</v>
      </c>
      <c r="O90" s="4" t="s">
        <v>17</v>
      </c>
      <c r="P90" s="4" t="s">
        <v>17</v>
      </c>
      <c r="Q90" s="4">
        <v>1</v>
      </c>
      <c r="R90" s="4">
        <v>0</v>
      </c>
      <c r="S90" s="4">
        <v>0</v>
      </c>
      <c r="T90" s="4">
        <v>0</v>
      </c>
      <c r="U90" s="4">
        <v>0</v>
      </c>
    </row>
    <row r="91" spans="3:21" x14ac:dyDescent="0.25">
      <c r="C91" s="5" t="s">
        <v>326</v>
      </c>
      <c r="D91" s="4" t="s">
        <v>326</v>
      </c>
      <c r="E91" s="4" t="s">
        <v>81</v>
      </c>
      <c r="F91" s="4">
        <v>28</v>
      </c>
      <c r="G91" s="4">
        <v>14.1</v>
      </c>
      <c r="H91" s="4">
        <v>14.1</v>
      </c>
      <c r="I91" s="4">
        <v>87.82</v>
      </c>
      <c r="J91" s="4">
        <v>0.313</v>
      </c>
      <c r="K91" s="4" t="s">
        <v>20</v>
      </c>
      <c r="L91" s="4">
        <v>0</v>
      </c>
      <c r="M91" s="4" t="s">
        <v>16</v>
      </c>
      <c r="N91" s="4" t="s">
        <v>17</v>
      </c>
      <c r="O91" s="4" t="s">
        <v>17</v>
      </c>
      <c r="P91" s="4" t="s">
        <v>17</v>
      </c>
      <c r="Q91" s="4">
        <v>0</v>
      </c>
      <c r="R91" s="4">
        <v>0</v>
      </c>
      <c r="S91" s="4">
        <v>1</v>
      </c>
      <c r="T91" s="4">
        <v>0</v>
      </c>
      <c r="U91" s="4">
        <v>0</v>
      </c>
    </row>
    <row r="92" spans="3:21" x14ac:dyDescent="0.25">
      <c r="C92" s="5" t="s">
        <v>357</v>
      </c>
      <c r="D92" s="4" t="s">
        <v>357</v>
      </c>
      <c r="E92" s="4" t="s">
        <v>169</v>
      </c>
      <c r="F92" s="4">
        <v>20</v>
      </c>
      <c r="G92" s="4">
        <v>19.683</v>
      </c>
      <c r="H92" s="4">
        <v>21</v>
      </c>
      <c r="I92" s="4">
        <v>9.49</v>
      </c>
      <c r="J92" s="4">
        <v>0.311</v>
      </c>
      <c r="K92" s="4" t="s">
        <v>20</v>
      </c>
      <c r="L92" s="4">
        <v>1</v>
      </c>
      <c r="M92" s="4" t="s">
        <v>170</v>
      </c>
      <c r="N92" s="4" t="s">
        <v>171</v>
      </c>
      <c r="O92" s="4">
        <v>1.5</v>
      </c>
      <c r="P92" s="4">
        <v>3</v>
      </c>
      <c r="Q92" s="4">
        <v>0</v>
      </c>
      <c r="R92" s="4">
        <v>0</v>
      </c>
      <c r="S92" s="4">
        <v>1</v>
      </c>
      <c r="T92" s="4">
        <v>0</v>
      </c>
      <c r="U92" s="4">
        <v>0</v>
      </c>
    </row>
    <row r="93" spans="3:21" x14ac:dyDescent="0.25">
      <c r="C93" s="5" t="s">
        <v>337</v>
      </c>
      <c r="D93" s="4" t="s">
        <v>337</v>
      </c>
      <c r="E93" s="4" t="s">
        <v>105</v>
      </c>
      <c r="F93" s="4">
        <v>9</v>
      </c>
      <c r="G93" s="4">
        <v>43.962000000000003</v>
      </c>
      <c r="H93" s="4">
        <v>77.551000000000002</v>
      </c>
      <c r="I93" s="4">
        <v>19.149999999999999</v>
      </c>
      <c r="J93" s="4">
        <v>0</v>
      </c>
      <c r="K93" s="4" t="s">
        <v>106</v>
      </c>
      <c r="L93" s="4">
        <v>1</v>
      </c>
      <c r="M93" s="4" t="s">
        <v>107</v>
      </c>
      <c r="N93" s="4" t="s">
        <v>108</v>
      </c>
      <c r="O93" s="4">
        <v>3</v>
      </c>
      <c r="P93" s="4">
        <v>999</v>
      </c>
      <c r="Q93" s="4">
        <v>0</v>
      </c>
      <c r="R93" s="4">
        <v>0</v>
      </c>
      <c r="S93" s="4">
        <v>0</v>
      </c>
      <c r="T93" s="4">
        <v>0</v>
      </c>
      <c r="U93" s="4">
        <v>1</v>
      </c>
    </row>
    <row r="94" spans="3:21" x14ac:dyDescent="0.25">
      <c r="C94" s="5" t="s">
        <v>342</v>
      </c>
      <c r="D94" s="4" t="s">
        <v>342</v>
      </c>
      <c r="E94" s="4" t="s">
        <v>122</v>
      </c>
      <c r="F94" s="4">
        <v>44</v>
      </c>
      <c r="G94" s="4">
        <v>9.0869999999999997</v>
      </c>
      <c r="H94" s="4">
        <v>10.205</v>
      </c>
      <c r="I94" s="4">
        <v>29.5</v>
      </c>
      <c r="J94" s="4">
        <v>0.68400000000000005</v>
      </c>
      <c r="K94" s="4" t="s">
        <v>15</v>
      </c>
      <c r="L94" s="4">
        <v>1</v>
      </c>
      <c r="M94" s="4" t="s">
        <v>123</v>
      </c>
      <c r="N94" s="4" t="s">
        <v>124</v>
      </c>
      <c r="O94" s="4">
        <v>1.5</v>
      </c>
      <c r="P94" s="4">
        <v>3</v>
      </c>
      <c r="Q94" s="4">
        <v>0</v>
      </c>
      <c r="R94" s="4">
        <v>1</v>
      </c>
      <c r="S94" s="4">
        <v>0</v>
      </c>
      <c r="T94" s="4">
        <v>0</v>
      </c>
      <c r="U94" s="4">
        <v>0</v>
      </c>
    </row>
    <row r="95" spans="3:21" x14ac:dyDescent="0.25">
      <c r="C95" s="5" t="s">
        <v>364</v>
      </c>
      <c r="D95" s="4" t="s">
        <v>364</v>
      </c>
      <c r="E95" s="4" t="s">
        <v>190</v>
      </c>
      <c r="F95" s="4">
        <v>26</v>
      </c>
      <c r="G95" s="4">
        <v>16.62</v>
      </c>
      <c r="H95" s="4">
        <v>16.62</v>
      </c>
      <c r="I95" s="4">
        <v>32.56</v>
      </c>
      <c r="J95" s="4">
        <v>0.20200000000000001</v>
      </c>
      <c r="K95" s="4" t="s">
        <v>15</v>
      </c>
      <c r="L95" s="4">
        <v>1</v>
      </c>
      <c r="M95" s="4" t="s">
        <v>191</v>
      </c>
      <c r="N95" s="4" t="s">
        <v>192</v>
      </c>
      <c r="O95" s="4">
        <v>10</v>
      </c>
      <c r="P95" s="4">
        <v>1</v>
      </c>
      <c r="Q95" s="4">
        <v>0</v>
      </c>
      <c r="R95" s="4">
        <v>1</v>
      </c>
      <c r="S95" s="4">
        <v>0</v>
      </c>
      <c r="T95" s="4">
        <v>0</v>
      </c>
      <c r="U95" s="4">
        <v>0</v>
      </c>
    </row>
    <row r="96" spans="3:21" x14ac:dyDescent="0.25">
      <c r="C96" s="5" t="s">
        <v>340</v>
      </c>
      <c r="D96" s="4" t="s">
        <v>340</v>
      </c>
      <c r="E96" s="4" t="s">
        <v>115</v>
      </c>
      <c r="F96" s="4">
        <v>93</v>
      </c>
      <c r="G96" s="4">
        <v>4.0380000000000003</v>
      </c>
      <c r="H96" s="4">
        <v>4.0380000000000003</v>
      </c>
      <c r="I96" s="4">
        <v>38.64</v>
      </c>
      <c r="J96" s="4">
        <v>0.29899999999999999</v>
      </c>
      <c r="K96" s="4" t="s">
        <v>60</v>
      </c>
      <c r="L96" s="4">
        <v>1</v>
      </c>
      <c r="M96" s="4" t="s">
        <v>116</v>
      </c>
      <c r="N96" s="4" t="s">
        <v>117</v>
      </c>
      <c r="O96" s="4">
        <v>2.5</v>
      </c>
      <c r="P96" s="4">
        <v>999</v>
      </c>
      <c r="Q96" s="4">
        <v>1</v>
      </c>
      <c r="R96" s="4">
        <v>0</v>
      </c>
      <c r="S96" s="4">
        <v>0</v>
      </c>
      <c r="T96" s="4">
        <v>0</v>
      </c>
      <c r="U96" s="4">
        <v>0</v>
      </c>
    </row>
    <row r="97" spans="3:21" x14ac:dyDescent="0.25">
      <c r="C97" s="5" t="s">
        <v>288</v>
      </c>
      <c r="D97" s="4" t="s">
        <v>288</v>
      </c>
      <c r="E97" s="4" t="s">
        <v>19</v>
      </c>
      <c r="F97" s="4">
        <v>21</v>
      </c>
      <c r="G97" s="4">
        <v>19.452000000000002</v>
      </c>
      <c r="H97" s="4">
        <v>19.452000000000002</v>
      </c>
      <c r="I97" s="4">
        <v>69.02</v>
      </c>
      <c r="J97" s="4">
        <v>1.024</v>
      </c>
      <c r="K97" s="4" t="s">
        <v>20</v>
      </c>
      <c r="L97" s="4">
        <v>0</v>
      </c>
      <c r="M97" s="4" t="s">
        <v>16</v>
      </c>
      <c r="N97" s="4" t="s">
        <v>17</v>
      </c>
      <c r="O97" s="4" t="s">
        <v>17</v>
      </c>
      <c r="P97" s="4" t="s">
        <v>17</v>
      </c>
      <c r="Q97" s="4">
        <v>0</v>
      </c>
      <c r="R97" s="4">
        <v>0</v>
      </c>
      <c r="S97" s="4">
        <v>1</v>
      </c>
      <c r="T97" s="4">
        <v>0</v>
      </c>
      <c r="U97" s="4">
        <v>0</v>
      </c>
    </row>
    <row r="98" spans="3:21" x14ac:dyDescent="0.25">
      <c r="C98" s="5" t="s">
        <v>300</v>
      </c>
      <c r="D98" s="4" t="s">
        <v>300</v>
      </c>
      <c r="E98" s="4" t="s">
        <v>39</v>
      </c>
      <c r="F98" s="4">
        <v>3</v>
      </c>
      <c r="G98" s="4">
        <v>74.739999999999995</v>
      </c>
      <c r="H98" s="4">
        <v>105.1</v>
      </c>
      <c r="I98" s="4">
        <v>50.75</v>
      </c>
      <c r="J98" s="4">
        <v>0.44700000000000001</v>
      </c>
      <c r="K98" s="4" t="s">
        <v>15</v>
      </c>
      <c r="L98" s="4">
        <v>0</v>
      </c>
      <c r="M98" s="4" t="s">
        <v>40</v>
      </c>
      <c r="N98" s="4" t="s">
        <v>42</v>
      </c>
      <c r="O98" s="4">
        <v>2</v>
      </c>
      <c r="P98" s="4">
        <v>999</v>
      </c>
      <c r="Q98" s="4">
        <v>0</v>
      </c>
      <c r="R98" s="4">
        <v>1</v>
      </c>
      <c r="S98" s="4">
        <v>0</v>
      </c>
      <c r="T98" s="4">
        <v>0</v>
      </c>
      <c r="U98" s="4">
        <v>0</v>
      </c>
    </row>
    <row r="99" spans="3:21" x14ac:dyDescent="0.25">
      <c r="C99" s="5" t="s">
        <v>325</v>
      </c>
      <c r="D99" s="4" t="s">
        <v>325</v>
      </c>
      <c r="E99" s="4" t="s">
        <v>78</v>
      </c>
      <c r="F99" s="4">
        <v>52</v>
      </c>
      <c r="G99" s="4">
        <v>8.0960000000000001</v>
      </c>
      <c r="H99" s="4">
        <v>8.1709999999999994</v>
      </c>
      <c r="I99" s="4">
        <v>82.6</v>
      </c>
      <c r="J99" s="4">
        <v>1.92</v>
      </c>
      <c r="K99" s="4" t="s">
        <v>30</v>
      </c>
      <c r="L99" s="4">
        <v>0</v>
      </c>
      <c r="M99" s="4" t="s">
        <v>79</v>
      </c>
      <c r="N99" s="4" t="s">
        <v>80</v>
      </c>
      <c r="O99" s="4" t="s">
        <v>17</v>
      </c>
      <c r="P99" s="4" t="s">
        <v>17</v>
      </c>
      <c r="Q99" s="4">
        <v>0</v>
      </c>
      <c r="R99" s="4">
        <v>0</v>
      </c>
      <c r="S99" s="4">
        <v>0</v>
      </c>
      <c r="T99" s="4">
        <v>0</v>
      </c>
      <c r="U99" s="4">
        <v>1</v>
      </c>
    </row>
    <row r="100" spans="3:21" x14ac:dyDescent="0.25">
      <c r="C100" s="5" t="s">
        <v>386</v>
      </c>
      <c r="D100" s="4" t="s">
        <v>386</v>
      </c>
      <c r="E100" s="4" t="s">
        <v>254</v>
      </c>
      <c r="F100" s="4">
        <v>6</v>
      </c>
      <c r="G100" s="4">
        <v>68.067999999999998</v>
      </c>
      <c r="H100" s="4">
        <v>70.096000000000004</v>
      </c>
      <c r="I100" s="4">
        <v>23.47</v>
      </c>
      <c r="J100" s="4">
        <v>7.9980000000000002</v>
      </c>
      <c r="K100" s="4" t="s">
        <v>66</v>
      </c>
      <c r="L100" s="4">
        <v>1</v>
      </c>
      <c r="M100" s="4" t="s">
        <v>255</v>
      </c>
      <c r="N100" s="4" t="s">
        <v>256</v>
      </c>
      <c r="O100" s="4">
        <v>10</v>
      </c>
      <c r="P100" s="4">
        <v>6</v>
      </c>
      <c r="Q100" s="4">
        <v>0</v>
      </c>
      <c r="R100" s="4">
        <v>0</v>
      </c>
      <c r="S100" s="4">
        <v>0</v>
      </c>
      <c r="T100" s="4">
        <v>0</v>
      </c>
      <c r="U100" s="4">
        <v>1</v>
      </c>
    </row>
    <row r="101" spans="3:21" x14ac:dyDescent="0.25">
      <c r="C101" s="5" t="s">
        <v>318</v>
      </c>
      <c r="D101" s="4" t="s">
        <v>318</v>
      </c>
      <c r="E101" s="4" t="s">
        <v>69</v>
      </c>
      <c r="F101" s="4">
        <v>41</v>
      </c>
      <c r="G101" s="4">
        <v>10.220999999999998</v>
      </c>
      <c r="H101" s="4">
        <v>13.154</v>
      </c>
      <c r="I101" s="4">
        <v>18.989999999999998</v>
      </c>
      <c r="J101" s="4">
        <v>1.276</v>
      </c>
      <c r="K101" s="4" t="s">
        <v>70</v>
      </c>
      <c r="L101" s="4">
        <v>0</v>
      </c>
      <c r="M101" s="4" t="s">
        <v>16</v>
      </c>
      <c r="N101" s="4" t="s">
        <v>17</v>
      </c>
      <c r="O101" s="4" t="s">
        <v>17</v>
      </c>
      <c r="P101" s="4" t="s">
        <v>17</v>
      </c>
      <c r="Q101" s="4">
        <v>0</v>
      </c>
      <c r="R101" s="4">
        <v>0</v>
      </c>
      <c r="S101" s="4">
        <v>0</v>
      </c>
      <c r="T101" s="4">
        <v>0</v>
      </c>
      <c r="U101" s="4">
        <v>1</v>
      </c>
    </row>
    <row r="102" spans="3:21" x14ac:dyDescent="0.25">
      <c r="C102" s="5" t="s">
        <v>314</v>
      </c>
      <c r="D102" s="4" t="s">
        <v>314</v>
      </c>
      <c r="E102" s="4" t="s">
        <v>64</v>
      </c>
      <c r="F102" s="4">
        <v>72</v>
      </c>
      <c r="G102" s="4">
        <v>5.298</v>
      </c>
      <c r="H102" s="4">
        <v>6.117</v>
      </c>
      <c r="I102" s="4">
        <v>28.12</v>
      </c>
      <c r="J102" s="4">
        <v>1.2470000000000001</v>
      </c>
      <c r="K102" s="4" t="s">
        <v>28</v>
      </c>
      <c r="L102" s="4">
        <v>0</v>
      </c>
      <c r="M102" s="4" t="s">
        <v>16</v>
      </c>
      <c r="N102" s="4" t="s">
        <v>17</v>
      </c>
      <c r="O102" s="4" t="s">
        <v>17</v>
      </c>
      <c r="P102" s="4" t="s">
        <v>17</v>
      </c>
      <c r="Q102" s="4">
        <v>0</v>
      </c>
      <c r="R102" s="4">
        <v>0</v>
      </c>
      <c r="S102" s="4">
        <v>0</v>
      </c>
      <c r="T102" s="4">
        <v>0</v>
      </c>
      <c r="U102" s="4">
        <v>1</v>
      </c>
    </row>
    <row r="103" spans="3:21" x14ac:dyDescent="0.25">
      <c r="C103" s="5" t="s">
        <v>381</v>
      </c>
      <c r="D103" s="4" t="s">
        <v>381</v>
      </c>
      <c r="E103" s="4" t="s">
        <v>241</v>
      </c>
      <c r="F103" s="4">
        <v>5</v>
      </c>
      <c r="G103" s="4">
        <v>69.950999999999993</v>
      </c>
      <c r="H103" s="4">
        <v>78.811999999999998</v>
      </c>
      <c r="I103" s="4">
        <v>58.4</v>
      </c>
      <c r="J103" s="4">
        <v>1.9650000000000001</v>
      </c>
      <c r="K103" s="4" t="s">
        <v>57</v>
      </c>
      <c r="L103" s="4">
        <v>1</v>
      </c>
      <c r="M103" s="4" t="s">
        <v>242</v>
      </c>
      <c r="N103" s="4" t="s">
        <v>243</v>
      </c>
      <c r="O103" s="4">
        <v>1.5</v>
      </c>
      <c r="P103" s="4">
        <v>1</v>
      </c>
      <c r="Q103" s="4">
        <v>0</v>
      </c>
      <c r="R103" s="4">
        <v>0</v>
      </c>
      <c r="S103" s="4">
        <v>0</v>
      </c>
      <c r="T103" s="4">
        <v>0</v>
      </c>
      <c r="U103" s="4">
        <v>1</v>
      </c>
    </row>
    <row r="104" spans="3:21" x14ac:dyDescent="0.25">
      <c r="C104" s="5" t="s">
        <v>301</v>
      </c>
      <c r="D104" s="4" t="s">
        <v>301</v>
      </c>
      <c r="E104" s="4" t="s">
        <v>43</v>
      </c>
      <c r="F104" s="4">
        <v>53</v>
      </c>
      <c r="G104" s="4">
        <v>7.9670000000000005</v>
      </c>
      <c r="H104" s="4">
        <v>7.84</v>
      </c>
      <c r="I104" s="4">
        <v>13.94</v>
      </c>
      <c r="J104" s="4">
        <v>2.157</v>
      </c>
      <c r="K104" s="4" t="s">
        <v>37</v>
      </c>
      <c r="L104" s="4">
        <v>0</v>
      </c>
      <c r="M104" s="4" t="s">
        <v>16</v>
      </c>
      <c r="N104" s="4" t="s">
        <v>17</v>
      </c>
      <c r="O104" s="4" t="s">
        <v>17</v>
      </c>
      <c r="P104" s="4" t="s">
        <v>17</v>
      </c>
      <c r="Q104" s="4">
        <v>0</v>
      </c>
      <c r="R104" s="4">
        <v>0</v>
      </c>
      <c r="S104" s="4">
        <v>0</v>
      </c>
      <c r="T104" s="4">
        <v>1</v>
      </c>
      <c r="U104" s="4">
        <v>0</v>
      </c>
    </row>
    <row r="105" spans="3:21" x14ac:dyDescent="0.25">
      <c r="C105" s="5" t="s">
        <v>304</v>
      </c>
      <c r="D105" s="4" t="s">
        <v>304</v>
      </c>
      <c r="E105" s="4" t="s">
        <v>47</v>
      </c>
      <c r="F105" s="4">
        <v>63</v>
      </c>
      <c r="G105" s="4">
        <v>6.9740000000000002</v>
      </c>
      <c r="H105" s="4">
        <v>7.3419999999999996</v>
      </c>
      <c r="I105" s="4">
        <v>7.1</v>
      </c>
      <c r="J105" s="4">
        <v>3.4249999999999998</v>
      </c>
      <c r="K105" s="4" t="s">
        <v>37</v>
      </c>
      <c r="L105" s="4">
        <v>0</v>
      </c>
      <c r="M105" s="4" t="s">
        <v>16</v>
      </c>
      <c r="N105" s="4" t="s">
        <v>17</v>
      </c>
      <c r="O105" s="4" t="s">
        <v>17</v>
      </c>
      <c r="P105" s="4" t="s">
        <v>17</v>
      </c>
      <c r="Q105" s="4">
        <v>0</v>
      </c>
      <c r="R105" s="4">
        <v>0</v>
      </c>
      <c r="S105" s="4">
        <v>0</v>
      </c>
      <c r="T105" s="4">
        <v>1</v>
      </c>
      <c r="U105" s="4">
        <v>0</v>
      </c>
    </row>
    <row r="106" spans="3:21" x14ac:dyDescent="0.25">
      <c r="C106" s="5" t="s">
        <v>359</v>
      </c>
      <c r="D106" s="4" t="s">
        <v>359</v>
      </c>
      <c r="E106" s="4" t="s">
        <v>175</v>
      </c>
      <c r="F106" s="4">
        <v>100</v>
      </c>
      <c r="G106" s="4">
        <v>3.6</v>
      </c>
      <c r="H106" s="4">
        <v>3.6</v>
      </c>
      <c r="I106" s="4">
        <v>32.83</v>
      </c>
      <c r="J106" s="4">
        <v>0.20300000000000001</v>
      </c>
      <c r="K106" s="4" t="s">
        <v>20</v>
      </c>
      <c r="L106" s="4">
        <v>1</v>
      </c>
      <c r="M106" s="4" t="s">
        <v>176</v>
      </c>
      <c r="N106" s="4" t="s">
        <v>177</v>
      </c>
      <c r="O106" s="4">
        <v>1</v>
      </c>
      <c r="P106" s="4">
        <v>1</v>
      </c>
      <c r="Q106" s="4">
        <v>0</v>
      </c>
      <c r="R106" s="4">
        <v>0</v>
      </c>
      <c r="S106" s="4">
        <v>1</v>
      </c>
      <c r="T106" s="4">
        <v>0</v>
      </c>
      <c r="U106" s="4">
        <v>0</v>
      </c>
    </row>
    <row r="107" spans="3:21" x14ac:dyDescent="0.25">
      <c r="C107" s="5" t="s">
        <v>290</v>
      </c>
      <c r="D107" s="4" t="s">
        <v>290</v>
      </c>
      <c r="E107" s="4" t="s">
        <v>23</v>
      </c>
      <c r="F107" s="4">
        <v>82</v>
      </c>
      <c r="G107" s="4">
        <v>4.7549999999999999</v>
      </c>
      <c r="H107" s="4">
        <v>8.5510000000000002</v>
      </c>
      <c r="I107" s="4">
        <v>68.03</v>
      </c>
      <c r="J107" s="4">
        <v>3.8260000000000001</v>
      </c>
      <c r="K107" s="4" t="s">
        <v>20</v>
      </c>
      <c r="L107" s="4">
        <v>0</v>
      </c>
      <c r="M107" s="4" t="s">
        <v>16</v>
      </c>
      <c r="N107" s="4" t="s">
        <v>17</v>
      </c>
      <c r="O107" s="4" t="s">
        <v>17</v>
      </c>
      <c r="P107" s="4" t="s">
        <v>17</v>
      </c>
      <c r="Q107" s="4">
        <v>0</v>
      </c>
      <c r="R107" s="4">
        <v>0</v>
      </c>
      <c r="S107" s="4">
        <v>1</v>
      </c>
      <c r="T107" s="4">
        <v>0</v>
      </c>
      <c r="U107" s="4">
        <v>0</v>
      </c>
    </row>
    <row r="108" spans="3:21" x14ac:dyDescent="0.25">
      <c r="C108" s="5" t="s">
        <v>330</v>
      </c>
      <c r="D108" s="4" t="s">
        <v>330</v>
      </c>
      <c r="E108" s="4" t="s">
        <v>85</v>
      </c>
      <c r="F108" s="4">
        <v>32</v>
      </c>
      <c r="G108" s="4">
        <v>12.491</v>
      </c>
      <c r="H108" s="4">
        <v>12.366</v>
      </c>
      <c r="I108" s="4">
        <v>32.880000000000003</v>
      </c>
      <c r="J108" s="4">
        <v>0.34699999999999998</v>
      </c>
      <c r="K108" s="4" t="s">
        <v>20</v>
      </c>
      <c r="L108" s="4">
        <v>0</v>
      </c>
      <c r="M108" s="4" t="s">
        <v>86</v>
      </c>
      <c r="N108" s="4" t="s">
        <v>17</v>
      </c>
      <c r="O108" s="4" t="s">
        <v>17</v>
      </c>
      <c r="P108" s="4" t="s">
        <v>17</v>
      </c>
      <c r="Q108" s="4">
        <v>0</v>
      </c>
      <c r="R108" s="4">
        <v>0</v>
      </c>
      <c r="S108" s="4">
        <v>1</v>
      </c>
      <c r="T108" s="4">
        <v>0</v>
      </c>
      <c r="U108" s="4">
        <v>0</v>
      </c>
    </row>
    <row r="109" spans="3:21" x14ac:dyDescent="0.25">
      <c r="C109" s="5" t="s">
        <v>323</v>
      </c>
      <c r="D109" s="4" t="s">
        <v>323</v>
      </c>
      <c r="E109" s="4" t="s">
        <v>76</v>
      </c>
      <c r="F109" s="4">
        <v>4</v>
      </c>
      <c r="G109" s="4">
        <v>71.278999999999996</v>
      </c>
      <c r="H109" s="4">
        <v>72.595999999999989</v>
      </c>
      <c r="I109" s="4">
        <v>19.37</v>
      </c>
      <c r="J109" s="4">
        <v>1.7929999999999999</v>
      </c>
      <c r="K109" s="4" t="s">
        <v>15</v>
      </c>
      <c r="L109" s="4">
        <v>0</v>
      </c>
      <c r="M109" s="4" t="s">
        <v>16</v>
      </c>
      <c r="N109" s="4" t="s">
        <v>17</v>
      </c>
      <c r="O109" s="4" t="s">
        <v>17</v>
      </c>
      <c r="P109" s="4" t="s">
        <v>17</v>
      </c>
      <c r="Q109" s="4">
        <v>0</v>
      </c>
      <c r="R109" s="4">
        <v>1</v>
      </c>
      <c r="S109" s="4">
        <v>0</v>
      </c>
      <c r="T109" s="4">
        <v>0</v>
      </c>
      <c r="U109" s="4">
        <v>0</v>
      </c>
    </row>
    <row r="110" spans="3:21" x14ac:dyDescent="0.25">
      <c r="C110" s="5" t="s">
        <v>297</v>
      </c>
      <c r="D110" s="4" t="s">
        <v>297</v>
      </c>
      <c r="E110" s="4" t="s">
        <v>35</v>
      </c>
      <c r="F110" s="4">
        <v>78</v>
      </c>
      <c r="G110" s="4">
        <v>5.1070000000000002</v>
      </c>
      <c r="H110" s="4">
        <v>5.2839999999999998</v>
      </c>
      <c r="I110" s="4">
        <v>12.09</v>
      </c>
      <c r="J110" s="4">
        <v>1.4930000000000001</v>
      </c>
      <c r="K110" s="4" t="s">
        <v>15</v>
      </c>
      <c r="L110" s="4">
        <v>0</v>
      </c>
      <c r="M110" s="4" t="s">
        <v>16</v>
      </c>
      <c r="N110" s="4" t="s">
        <v>17</v>
      </c>
      <c r="O110" s="4" t="s">
        <v>17</v>
      </c>
      <c r="P110" s="4" t="s">
        <v>17</v>
      </c>
      <c r="Q110" s="4">
        <v>0</v>
      </c>
      <c r="R110" s="4">
        <v>1</v>
      </c>
      <c r="S110" s="4">
        <v>0</v>
      </c>
      <c r="T110" s="4">
        <v>0</v>
      </c>
      <c r="U110" s="4">
        <v>0</v>
      </c>
    </row>
    <row r="111" spans="3:21" x14ac:dyDescent="0.25">
      <c r="C111" s="5" t="s">
        <v>292</v>
      </c>
      <c r="D111" s="4" t="s">
        <v>292</v>
      </c>
      <c r="E111" s="4" t="s">
        <v>27</v>
      </c>
      <c r="F111" s="4">
        <v>48</v>
      </c>
      <c r="G111" s="4">
        <v>8.64</v>
      </c>
      <c r="H111" s="4">
        <v>16.300999999999998</v>
      </c>
      <c r="I111" s="4">
        <v>60.41</v>
      </c>
      <c r="J111" s="4">
        <v>0.53</v>
      </c>
      <c r="K111" s="4" t="s">
        <v>28</v>
      </c>
      <c r="L111" s="4">
        <v>0</v>
      </c>
      <c r="M111" s="4" t="s">
        <v>16</v>
      </c>
      <c r="N111" s="4" t="s">
        <v>17</v>
      </c>
      <c r="O111" s="4" t="s">
        <v>17</v>
      </c>
      <c r="P111" s="4" t="s">
        <v>17</v>
      </c>
      <c r="Q111" s="4">
        <v>0</v>
      </c>
      <c r="R111" s="4">
        <v>0</v>
      </c>
      <c r="S111" s="4">
        <v>0</v>
      </c>
      <c r="T111" s="4">
        <v>0</v>
      </c>
      <c r="U111" s="4">
        <v>1</v>
      </c>
    </row>
    <row r="112" spans="3:21" x14ac:dyDescent="0.25">
      <c r="C112" s="5" t="s">
        <v>351</v>
      </c>
      <c r="D112" s="4" t="s">
        <v>351</v>
      </c>
      <c r="E112" s="4" t="s">
        <v>151</v>
      </c>
      <c r="F112" s="4">
        <v>60</v>
      </c>
      <c r="G112" s="4">
        <v>7.2560000000000002</v>
      </c>
      <c r="H112" s="4">
        <v>9.2860000000000014</v>
      </c>
      <c r="I112" s="4">
        <v>28.25</v>
      </c>
      <c r="J112" s="4">
        <v>10.144</v>
      </c>
      <c r="K112" s="4" t="s">
        <v>37</v>
      </c>
      <c r="L112" s="4">
        <v>1</v>
      </c>
      <c r="M112" s="4" t="s">
        <v>152</v>
      </c>
      <c r="N112" s="4" t="s">
        <v>153</v>
      </c>
      <c r="O112" s="4">
        <v>6.25</v>
      </c>
      <c r="P112" s="4">
        <v>999</v>
      </c>
      <c r="Q112" s="4">
        <v>0</v>
      </c>
      <c r="R112" s="4">
        <v>0</v>
      </c>
      <c r="S112" s="4">
        <v>0</v>
      </c>
      <c r="T112" s="4">
        <v>1</v>
      </c>
      <c r="U112" s="4">
        <v>0</v>
      </c>
    </row>
    <row r="113" spans="3:21" x14ac:dyDescent="0.25">
      <c r="C113" s="5" t="s">
        <v>338</v>
      </c>
      <c r="D113" s="4" t="s">
        <v>338</v>
      </c>
      <c r="E113" s="4" t="s">
        <v>109</v>
      </c>
      <c r="F113" s="4">
        <v>84</v>
      </c>
      <c r="G113" s="4">
        <v>4.665</v>
      </c>
      <c r="H113" s="4">
        <v>4.7149999999999999</v>
      </c>
      <c r="I113" s="4">
        <v>93.45</v>
      </c>
      <c r="J113" s="4">
        <v>3.8540000000000001</v>
      </c>
      <c r="K113" s="4" t="s">
        <v>70</v>
      </c>
      <c r="L113" s="4">
        <v>1</v>
      </c>
      <c r="M113" s="4" t="s">
        <v>110</v>
      </c>
      <c r="N113" s="4" t="s">
        <v>111</v>
      </c>
      <c r="O113" s="4">
        <v>5</v>
      </c>
      <c r="P113" s="4">
        <v>1</v>
      </c>
      <c r="Q113" s="4">
        <v>0</v>
      </c>
      <c r="R113" s="4">
        <v>0</v>
      </c>
      <c r="S113" s="4">
        <v>0</v>
      </c>
      <c r="T113" s="4">
        <v>0</v>
      </c>
      <c r="U113" s="4">
        <v>1</v>
      </c>
    </row>
    <row r="114" spans="3:21" x14ac:dyDescent="0.25">
      <c r="C114" s="5" t="s">
        <v>356</v>
      </c>
      <c r="D114" s="4" t="s">
        <v>356</v>
      </c>
      <c r="E114" s="4" t="s">
        <v>166</v>
      </c>
      <c r="F114" s="4">
        <v>83</v>
      </c>
      <c r="G114" s="4">
        <v>4.71</v>
      </c>
      <c r="H114" s="4">
        <v>4.71</v>
      </c>
      <c r="I114" s="4">
        <v>27.24</v>
      </c>
      <c r="J114" s="4">
        <v>0.216</v>
      </c>
      <c r="K114" s="4" t="s">
        <v>20</v>
      </c>
      <c r="L114" s="4">
        <v>1</v>
      </c>
      <c r="M114" s="4" t="s">
        <v>167</v>
      </c>
      <c r="N114" s="4" t="s">
        <v>168</v>
      </c>
      <c r="O114" s="4">
        <v>13.3</v>
      </c>
      <c r="P114" s="4">
        <v>1.5</v>
      </c>
      <c r="Q114" s="4">
        <v>0</v>
      </c>
      <c r="R114" s="4">
        <v>0</v>
      </c>
      <c r="S114" s="4">
        <v>1</v>
      </c>
      <c r="T114" s="4">
        <v>0</v>
      </c>
      <c r="U114" s="4">
        <v>0</v>
      </c>
    </row>
    <row r="115" spans="3:21" x14ac:dyDescent="0.25">
      <c r="C115" s="5" t="s">
        <v>374</v>
      </c>
      <c r="D115" s="4" t="s">
        <v>374</v>
      </c>
      <c r="E115" s="4" t="s">
        <v>219</v>
      </c>
      <c r="F115" s="4">
        <v>80</v>
      </c>
      <c r="G115" s="4">
        <v>4.8890000000000002</v>
      </c>
      <c r="H115" s="4">
        <v>4.8890000000000002</v>
      </c>
      <c r="I115" s="4">
        <v>19.350000000000001</v>
      </c>
      <c r="J115" s="4">
        <v>0.22600000000000001</v>
      </c>
      <c r="K115" s="4" t="s">
        <v>15</v>
      </c>
      <c r="L115" s="4">
        <v>1</v>
      </c>
      <c r="M115" s="4" t="s">
        <v>220</v>
      </c>
      <c r="N115" s="4" t="s">
        <v>221</v>
      </c>
      <c r="O115" s="4">
        <v>1.1000000000000001</v>
      </c>
      <c r="P115" s="4">
        <v>3</v>
      </c>
      <c r="Q115" s="4">
        <v>0</v>
      </c>
      <c r="R115" s="4">
        <v>1</v>
      </c>
      <c r="S115" s="4">
        <v>0</v>
      </c>
      <c r="T115" s="4">
        <v>0</v>
      </c>
      <c r="U115" s="4">
        <v>0</v>
      </c>
    </row>
    <row r="116" spans="3:21" x14ac:dyDescent="0.25">
      <c r="C116" s="5" t="s">
        <v>331</v>
      </c>
      <c r="D116" s="4" t="s">
        <v>331</v>
      </c>
      <c r="E116" s="4" t="s">
        <v>88</v>
      </c>
      <c r="F116" s="4">
        <v>75</v>
      </c>
      <c r="G116" s="4">
        <v>5.2119999999999997</v>
      </c>
      <c r="H116" s="4">
        <v>5.2119999999999997</v>
      </c>
      <c r="I116" s="4">
        <v>3.89</v>
      </c>
      <c r="J116" s="4">
        <v>9.0999999999999998E-2</v>
      </c>
      <c r="K116" s="4" t="s">
        <v>20</v>
      </c>
      <c r="L116" s="4">
        <v>0</v>
      </c>
      <c r="M116" s="4" t="s">
        <v>16</v>
      </c>
      <c r="N116" s="4" t="s">
        <v>17</v>
      </c>
      <c r="O116" s="4" t="s">
        <v>17</v>
      </c>
      <c r="P116" s="4" t="s">
        <v>17</v>
      </c>
      <c r="Q116" s="4">
        <v>0</v>
      </c>
      <c r="R116" s="4">
        <v>0</v>
      </c>
      <c r="S116" s="4">
        <v>1</v>
      </c>
      <c r="T116" s="4">
        <v>0</v>
      </c>
      <c r="U116" s="4">
        <v>0</v>
      </c>
    </row>
    <row r="117" spans="3:21" x14ac:dyDescent="0.25">
      <c r="C117" s="5" t="s">
        <v>289</v>
      </c>
      <c r="D117" s="4" t="s">
        <v>289</v>
      </c>
      <c r="E117" s="4" t="s">
        <v>22</v>
      </c>
      <c r="F117" s="4">
        <v>38</v>
      </c>
      <c r="G117" s="4">
        <v>10.898</v>
      </c>
      <c r="H117" s="4">
        <v>10.65</v>
      </c>
      <c r="I117" s="4">
        <v>69.41</v>
      </c>
      <c r="J117" s="4">
        <v>1.3280000000000001</v>
      </c>
      <c r="K117" s="4" t="s">
        <v>20</v>
      </c>
      <c r="L117" s="4">
        <v>0</v>
      </c>
      <c r="M117" s="4" t="s">
        <v>16</v>
      </c>
      <c r="N117" s="4" t="s">
        <v>17</v>
      </c>
      <c r="O117" s="4" t="s">
        <v>17</v>
      </c>
      <c r="P117" s="4" t="s">
        <v>17</v>
      </c>
      <c r="Q117" s="4">
        <v>0</v>
      </c>
      <c r="R117" s="4">
        <v>0</v>
      </c>
      <c r="S117" s="4">
        <v>1</v>
      </c>
      <c r="T117" s="4">
        <v>0</v>
      </c>
      <c r="U117" s="4">
        <v>0</v>
      </c>
    </row>
    <row r="118" spans="3:21" x14ac:dyDescent="0.25">
      <c r="C118" s="5" t="s">
        <v>306</v>
      </c>
      <c r="D118" s="4" t="s">
        <v>306</v>
      </c>
      <c r="E118" s="4" t="s">
        <v>49</v>
      </c>
      <c r="F118" s="4">
        <v>54</v>
      </c>
      <c r="G118" s="4">
        <v>7.67</v>
      </c>
      <c r="H118" s="4">
        <v>7.6290000000000004</v>
      </c>
      <c r="I118" s="4">
        <v>21.04</v>
      </c>
      <c r="J118" s="4">
        <v>4.8120000000000003</v>
      </c>
      <c r="K118" s="4" t="s">
        <v>15</v>
      </c>
      <c r="L118" s="4">
        <v>0</v>
      </c>
      <c r="M118" s="4" t="s">
        <v>50</v>
      </c>
      <c r="N118" s="4" t="s">
        <v>17</v>
      </c>
      <c r="O118" s="4" t="s">
        <v>17</v>
      </c>
      <c r="P118" s="4" t="s">
        <v>17</v>
      </c>
      <c r="Q118" s="4">
        <v>0</v>
      </c>
      <c r="R118" s="4">
        <v>1</v>
      </c>
      <c r="S118" s="4">
        <v>0</v>
      </c>
      <c r="T118" s="4">
        <v>0</v>
      </c>
      <c r="U118" s="4">
        <v>0</v>
      </c>
    </row>
    <row r="119" spans="3:21" x14ac:dyDescent="0.25">
      <c r="C119" s="5" t="s">
        <v>361</v>
      </c>
      <c r="D119" s="4" t="s">
        <v>361</v>
      </c>
      <c r="E119" s="4" t="s">
        <v>181</v>
      </c>
      <c r="F119" s="4">
        <v>22</v>
      </c>
      <c r="G119" s="4">
        <v>19.030999999999999</v>
      </c>
      <c r="H119" s="4">
        <v>19.030999999999999</v>
      </c>
      <c r="I119" s="4">
        <v>81.23</v>
      </c>
      <c r="J119" s="4">
        <v>1.1579999999999999</v>
      </c>
      <c r="K119" s="4" t="s">
        <v>60</v>
      </c>
      <c r="L119" s="4">
        <v>1</v>
      </c>
      <c r="M119" s="4" t="s">
        <v>182</v>
      </c>
      <c r="N119" s="4" t="s">
        <v>183</v>
      </c>
      <c r="O119" s="4">
        <v>5</v>
      </c>
      <c r="P119" s="4">
        <v>12</v>
      </c>
      <c r="Q119" s="4">
        <v>1</v>
      </c>
      <c r="R119" s="4">
        <v>0</v>
      </c>
      <c r="S119" s="4">
        <v>0</v>
      </c>
      <c r="T119" s="4">
        <v>0</v>
      </c>
      <c r="U119" s="4">
        <v>0</v>
      </c>
    </row>
    <row r="120" spans="3:21" x14ac:dyDescent="0.25">
      <c r="C120" s="5" t="s">
        <v>345</v>
      </c>
      <c r="D120" s="4" t="s">
        <v>345</v>
      </c>
      <c r="E120" s="4" t="s">
        <v>131</v>
      </c>
      <c r="F120" s="4">
        <v>98</v>
      </c>
      <c r="G120" s="4">
        <v>3.746</v>
      </c>
      <c r="H120" s="4">
        <v>4.399</v>
      </c>
      <c r="I120" s="4">
        <v>16.100000000000001</v>
      </c>
      <c r="J120" s="4">
        <v>1.3089999999999999</v>
      </c>
      <c r="K120" s="4" t="s">
        <v>37</v>
      </c>
      <c r="L120" s="4">
        <v>1</v>
      </c>
      <c r="M120" s="4" t="s">
        <v>132</v>
      </c>
      <c r="N120" s="4" t="s">
        <v>134</v>
      </c>
      <c r="O120" s="4">
        <v>10</v>
      </c>
      <c r="P120" s="4">
        <v>4</v>
      </c>
      <c r="Q120" s="4">
        <v>0</v>
      </c>
      <c r="R120" s="4">
        <v>0</v>
      </c>
      <c r="S120" s="4">
        <v>0</v>
      </c>
      <c r="T120" s="4">
        <v>1</v>
      </c>
      <c r="U120" s="4">
        <v>0</v>
      </c>
    </row>
    <row r="121" spans="3:21" x14ac:dyDescent="0.25">
      <c r="C121" s="5" t="s">
        <v>350</v>
      </c>
      <c r="D121" s="4" t="s">
        <v>350</v>
      </c>
      <c r="E121" s="4" t="s">
        <v>148</v>
      </c>
      <c r="F121" s="4">
        <v>67</v>
      </c>
      <c r="G121" s="4">
        <v>6.4390000000000001</v>
      </c>
      <c r="H121" s="4">
        <v>6.4390000000000001</v>
      </c>
      <c r="I121" s="4">
        <v>52.8</v>
      </c>
      <c r="J121" s="4">
        <v>0.29599999999999999</v>
      </c>
      <c r="K121" s="4" t="s">
        <v>60</v>
      </c>
      <c r="L121" s="4">
        <v>1</v>
      </c>
      <c r="M121" s="4" t="s">
        <v>149</v>
      </c>
      <c r="N121" s="4" t="s">
        <v>150</v>
      </c>
      <c r="O121" s="4">
        <v>1.33</v>
      </c>
      <c r="P121" s="4">
        <v>12</v>
      </c>
      <c r="Q121" s="4">
        <v>1</v>
      </c>
      <c r="R121" s="4">
        <v>0</v>
      </c>
      <c r="S121" s="4">
        <v>0</v>
      </c>
      <c r="T121" s="4">
        <v>0</v>
      </c>
      <c r="U121" s="4">
        <v>0</v>
      </c>
    </row>
    <row r="122" spans="3:21" x14ac:dyDescent="0.25">
      <c r="C122" s="5" t="s">
        <v>293</v>
      </c>
      <c r="D122" s="4" t="s">
        <v>293</v>
      </c>
      <c r="E122" s="4" t="s">
        <v>29</v>
      </c>
      <c r="F122" s="4">
        <v>51</v>
      </c>
      <c r="G122" s="4">
        <v>8.3469999999999995</v>
      </c>
      <c r="H122" s="4">
        <v>8.0960000000000001</v>
      </c>
      <c r="I122" s="4">
        <v>46.95</v>
      </c>
      <c r="J122" s="4">
        <v>2.1789999999999998</v>
      </c>
      <c r="K122" s="4" t="s">
        <v>30</v>
      </c>
      <c r="L122" s="4">
        <v>0</v>
      </c>
      <c r="M122" s="4" t="s">
        <v>16</v>
      </c>
      <c r="N122" s="4" t="s">
        <v>17</v>
      </c>
      <c r="O122" s="4" t="s">
        <v>17</v>
      </c>
      <c r="P122" s="4" t="s">
        <v>17</v>
      </c>
      <c r="Q122" s="4">
        <v>0</v>
      </c>
      <c r="R122" s="4">
        <v>0</v>
      </c>
      <c r="S122" s="4">
        <v>0</v>
      </c>
      <c r="T122" s="4">
        <v>0</v>
      </c>
      <c r="U122" s="4">
        <v>1</v>
      </c>
    </row>
    <row r="123" spans="3:21" x14ac:dyDescent="0.25">
      <c r="C123" s="5" t="s">
        <v>373</v>
      </c>
      <c r="D123" s="4" t="s">
        <v>373</v>
      </c>
      <c r="E123" s="4" t="s">
        <v>216</v>
      </c>
      <c r="F123" s="4">
        <v>10</v>
      </c>
      <c r="G123" s="4">
        <v>37.533999999999999</v>
      </c>
      <c r="H123" s="4">
        <v>42.981999999999999</v>
      </c>
      <c r="I123" s="4">
        <v>44.22</v>
      </c>
      <c r="J123" s="4">
        <v>1.335</v>
      </c>
      <c r="K123" s="4" t="s">
        <v>20</v>
      </c>
      <c r="L123" s="4">
        <v>1</v>
      </c>
      <c r="M123" s="4" t="s">
        <v>217</v>
      </c>
      <c r="N123" s="4" t="s">
        <v>218</v>
      </c>
      <c r="O123" s="4">
        <v>1.5</v>
      </c>
      <c r="P123" s="4">
        <v>1</v>
      </c>
      <c r="Q123" s="4">
        <v>0</v>
      </c>
      <c r="R123" s="4">
        <v>0</v>
      </c>
      <c r="S123" s="4">
        <v>1</v>
      </c>
      <c r="T123" s="4">
        <v>0</v>
      </c>
      <c r="U123" s="4">
        <v>0</v>
      </c>
    </row>
    <row r="124" spans="3:21" x14ac:dyDescent="0.25">
      <c r="C124" s="5" t="s">
        <v>317</v>
      </c>
      <c r="D124" s="4" t="s">
        <v>317</v>
      </c>
      <c r="E124" s="4" t="s">
        <v>68</v>
      </c>
      <c r="F124" s="4">
        <v>73</v>
      </c>
      <c r="G124" s="4">
        <v>5.8440000000000003</v>
      </c>
      <c r="H124" s="4">
        <v>8.6230000000000011</v>
      </c>
      <c r="I124" s="4">
        <v>97.49</v>
      </c>
      <c r="J124" s="4">
        <v>0</v>
      </c>
      <c r="K124" s="4" t="s">
        <v>28</v>
      </c>
      <c r="L124" s="4">
        <v>0</v>
      </c>
      <c r="M124" s="4" t="s">
        <v>16</v>
      </c>
      <c r="N124" s="4" t="s">
        <v>17</v>
      </c>
      <c r="O124" s="4" t="s">
        <v>17</v>
      </c>
      <c r="P124" s="4" t="s">
        <v>17</v>
      </c>
      <c r="Q124" s="4">
        <v>0</v>
      </c>
      <c r="R124" s="4">
        <v>0</v>
      </c>
      <c r="S124" s="4">
        <v>0</v>
      </c>
      <c r="T124" s="4">
        <v>0</v>
      </c>
      <c r="U124" s="4">
        <v>1</v>
      </c>
    </row>
    <row r="125" spans="3:21" x14ac:dyDescent="0.25">
      <c r="C125" s="5" t="s">
        <v>354</v>
      </c>
      <c r="D125" s="4" t="s">
        <v>354</v>
      </c>
      <c r="E125" s="4" t="s">
        <v>161</v>
      </c>
      <c r="F125" s="4">
        <v>30</v>
      </c>
      <c r="G125" s="4">
        <v>12.872</v>
      </c>
      <c r="H125" s="4">
        <v>16.247999999999998</v>
      </c>
      <c r="I125" s="4">
        <v>22.77</v>
      </c>
      <c r="J125" s="4">
        <v>2.4319999999999999</v>
      </c>
      <c r="K125" s="4" t="s">
        <v>70</v>
      </c>
      <c r="L125" s="4">
        <v>1</v>
      </c>
      <c r="M125" s="4" t="s">
        <v>162</v>
      </c>
      <c r="N125" s="4" t="s">
        <v>163</v>
      </c>
      <c r="O125" s="4">
        <v>2.5</v>
      </c>
      <c r="P125" s="4">
        <v>24</v>
      </c>
      <c r="Q125" s="4">
        <v>0</v>
      </c>
      <c r="R125" s="4">
        <v>0</v>
      </c>
      <c r="S125" s="4">
        <v>0</v>
      </c>
      <c r="T125" s="4">
        <v>0</v>
      </c>
      <c r="U125" s="4">
        <v>1</v>
      </c>
    </row>
    <row r="126" spans="3:21" x14ac:dyDescent="0.25">
      <c r="C126" s="5" t="s">
        <v>372</v>
      </c>
      <c r="D126" s="4" t="s">
        <v>372</v>
      </c>
      <c r="E126" s="4" t="s">
        <v>213</v>
      </c>
      <c r="F126" s="4">
        <v>18</v>
      </c>
      <c r="G126" s="4">
        <v>25.526</v>
      </c>
      <c r="H126" s="4">
        <v>25.526</v>
      </c>
      <c r="I126" s="4">
        <v>11.21</v>
      </c>
      <c r="J126" s="4">
        <v>4.5869999999999997</v>
      </c>
      <c r="K126" s="4" t="s">
        <v>66</v>
      </c>
      <c r="L126" s="4">
        <v>1</v>
      </c>
      <c r="M126" s="4" t="s">
        <v>214</v>
      </c>
      <c r="N126" s="4" t="s">
        <v>215</v>
      </c>
      <c r="O126" s="4">
        <v>5</v>
      </c>
      <c r="P126" s="4">
        <v>12</v>
      </c>
      <c r="Q126" s="4">
        <v>0</v>
      </c>
      <c r="R126" s="4">
        <v>0</v>
      </c>
      <c r="S126" s="4">
        <v>0</v>
      </c>
      <c r="T126" s="4">
        <v>0</v>
      </c>
      <c r="U126" s="4">
        <v>1</v>
      </c>
    </row>
    <row r="127" spans="3:21" x14ac:dyDescent="0.25">
      <c r="C127" s="5" t="s">
        <v>362</v>
      </c>
      <c r="D127" s="4" t="s">
        <v>362</v>
      </c>
      <c r="E127" s="4" t="s">
        <v>184</v>
      </c>
      <c r="F127" s="4">
        <v>2</v>
      </c>
      <c r="G127" s="4">
        <v>93.597999999999999</v>
      </c>
      <c r="H127" s="4">
        <v>93.597999999999999</v>
      </c>
      <c r="I127" s="4">
        <v>51.54</v>
      </c>
      <c r="J127" s="4">
        <v>3.5190000000000001</v>
      </c>
      <c r="K127" s="4" t="s">
        <v>20</v>
      </c>
      <c r="L127" s="4">
        <v>1</v>
      </c>
      <c r="M127" s="4" t="s">
        <v>185</v>
      </c>
      <c r="N127" s="4" t="s">
        <v>186</v>
      </c>
      <c r="O127" s="4">
        <v>2</v>
      </c>
      <c r="P127" s="4">
        <v>1</v>
      </c>
      <c r="Q127" s="4">
        <v>0</v>
      </c>
      <c r="R127" s="4">
        <v>0</v>
      </c>
      <c r="S127" s="4">
        <v>1</v>
      </c>
      <c r="T127" s="4">
        <v>0</v>
      </c>
      <c r="U127" s="4">
        <v>0</v>
      </c>
    </row>
    <row r="128" spans="3:21" x14ac:dyDescent="0.25">
      <c r="C128" s="5" t="s">
        <v>339</v>
      </c>
      <c r="D128" s="4" t="s">
        <v>339</v>
      </c>
      <c r="E128" s="4" t="s">
        <v>112</v>
      </c>
      <c r="F128" s="4">
        <v>56</v>
      </c>
      <c r="G128" s="4">
        <v>7.5839999999999996</v>
      </c>
      <c r="H128" s="4">
        <v>15.19</v>
      </c>
      <c r="I128" s="4">
        <v>96.64</v>
      </c>
      <c r="J128" s="4">
        <v>4.8019999999999996</v>
      </c>
      <c r="K128" s="4" t="s">
        <v>98</v>
      </c>
      <c r="L128" s="4">
        <v>1</v>
      </c>
      <c r="M128" s="4" t="s">
        <v>113</v>
      </c>
      <c r="N128" s="4" t="s">
        <v>114</v>
      </c>
      <c r="O128" s="4">
        <v>20</v>
      </c>
      <c r="P128" s="4">
        <v>3</v>
      </c>
      <c r="Q128" s="4">
        <v>0</v>
      </c>
      <c r="R128" s="4">
        <v>0</v>
      </c>
      <c r="S128" s="4">
        <v>0</v>
      </c>
      <c r="T128" s="4">
        <v>0</v>
      </c>
      <c r="U128" s="4">
        <v>1</v>
      </c>
    </row>
    <row r="129" spans="3:21" x14ac:dyDescent="0.25">
      <c r="C129" s="5" t="s">
        <v>327</v>
      </c>
      <c r="D129" s="4" t="s">
        <v>327</v>
      </c>
      <c r="E129" s="4" t="s">
        <v>82</v>
      </c>
      <c r="F129" s="4">
        <v>1</v>
      </c>
      <c r="G129" s="4">
        <v>334.30199999999996</v>
      </c>
      <c r="H129" s="4">
        <v>473.97899999999998</v>
      </c>
      <c r="I129" s="4">
        <v>15.16</v>
      </c>
      <c r="J129" s="4">
        <v>4.7789999999999999</v>
      </c>
      <c r="K129" s="4" t="s">
        <v>15</v>
      </c>
      <c r="L129" s="4">
        <v>0</v>
      </c>
      <c r="M129" s="4" t="s">
        <v>16</v>
      </c>
      <c r="N129" s="4" t="s">
        <v>17</v>
      </c>
      <c r="O129" s="4" t="s">
        <v>17</v>
      </c>
      <c r="P129" s="4" t="s">
        <v>17</v>
      </c>
      <c r="Q129" s="4">
        <v>0</v>
      </c>
      <c r="R129" s="4">
        <v>1</v>
      </c>
      <c r="S129" s="4">
        <v>0</v>
      </c>
      <c r="T129" s="4">
        <v>0</v>
      </c>
      <c r="U129" s="4">
        <v>0</v>
      </c>
    </row>
    <row r="130" spans="3:21" x14ac:dyDescent="0.25">
      <c r="C130" s="5" t="s">
        <v>380</v>
      </c>
      <c r="D130" s="4" t="s">
        <v>380</v>
      </c>
      <c r="E130" s="4" t="s">
        <v>238</v>
      </c>
      <c r="F130" s="4">
        <v>37</v>
      </c>
      <c r="G130" s="4">
        <v>10.966999999999999</v>
      </c>
      <c r="H130" s="4">
        <v>50.081000000000003</v>
      </c>
      <c r="I130" s="4">
        <v>70.06</v>
      </c>
      <c r="J130" s="4">
        <v>1.544</v>
      </c>
      <c r="K130" s="4" t="s">
        <v>20</v>
      </c>
      <c r="L130" s="4">
        <v>1</v>
      </c>
      <c r="M130" s="4" t="s">
        <v>239</v>
      </c>
      <c r="N130" s="4" t="s">
        <v>240</v>
      </c>
      <c r="O130" s="4">
        <v>1.5</v>
      </c>
      <c r="P130" s="4">
        <v>1</v>
      </c>
      <c r="Q130" s="4">
        <v>0</v>
      </c>
      <c r="R130" s="4">
        <v>0</v>
      </c>
      <c r="S130" s="4">
        <v>1</v>
      </c>
      <c r="T130" s="4">
        <v>0</v>
      </c>
      <c r="U130" s="4">
        <v>0</v>
      </c>
    </row>
    <row r="131" spans="3:21" x14ac:dyDescent="0.25">
      <c r="C131" s="5" t="s">
        <v>333</v>
      </c>
      <c r="D131" s="4" t="s">
        <v>333</v>
      </c>
      <c r="E131" s="4" t="s">
        <v>90</v>
      </c>
      <c r="F131" s="4">
        <v>35</v>
      </c>
      <c r="G131" s="4">
        <v>11.625</v>
      </c>
      <c r="H131" s="4">
        <v>11.504</v>
      </c>
      <c r="I131" s="4">
        <v>50.31</v>
      </c>
      <c r="J131" s="4">
        <v>7.9740000000000002</v>
      </c>
      <c r="K131" s="4" t="s">
        <v>15</v>
      </c>
      <c r="L131" s="4">
        <v>1</v>
      </c>
      <c r="M131" s="4" t="s">
        <v>91</v>
      </c>
      <c r="N131" s="4" t="s">
        <v>93</v>
      </c>
      <c r="O131" s="4">
        <v>16.670000000000002</v>
      </c>
      <c r="P131" s="4">
        <v>12</v>
      </c>
      <c r="Q131" s="4">
        <v>0</v>
      </c>
      <c r="R131" s="4">
        <v>1</v>
      </c>
      <c r="S131" s="4">
        <v>0</v>
      </c>
      <c r="T131" s="4">
        <v>0</v>
      </c>
      <c r="U131" s="4">
        <v>0</v>
      </c>
    </row>
    <row r="132" spans="3:21" x14ac:dyDescent="0.25">
      <c r="C132" s="5" t="s">
        <v>296</v>
      </c>
      <c r="D132" s="4" t="s">
        <v>296</v>
      </c>
      <c r="E132" s="4" t="s">
        <v>32</v>
      </c>
      <c r="F132" s="4">
        <v>36</v>
      </c>
      <c r="G132" s="4">
        <v>11.318999999999999</v>
      </c>
      <c r="H132" s="4">
        <v>10.966999999999999</v>
      </c>
      <c r="I132" s="4">
        <v>10.07</v>
      </c>
      <c r="J132" s="4">
        <v>1.4530000000000001</v>
      </c>
      <c r="K132" s="4" t="s">
        <v>33</v>
      </c>
      <c r="L132" s="4">
        <v>0</v>
      </c>
      <c r="M132" s="4" t="s">
        <v>16</v>
      </c>
      <c r="N132" s="4" t="s">
        <v>34</v>
      </c>
      <c r="O132" s="4" t="s">
        <v>17</v>
      </c>
      <c r="P132" s="4" t="s">
        <v>17</v>
      </c>
      <c r="Q132" s="4">
        <v>0</v>
      </c>
      <c r="R132" s="4">
        <v>0</v>
      </c>
      <c r="S132" s="4">
        <v>0</v>
      </c>
      <c r="T132" s="4">
        <v>0</v>
      </c>
      <c r="U132" s="4">
        <v>1</v>
      </c>
    </row>
    <row r="133" spans="3:21" x14ac:dyDescent="0.25">
      <c r="C133" s="5" t="s">
        <v>377</v>
      </c>
      <c r="D133" s="4" t="s">
        <v>377</v>
      </c>
      <c r="E133" s="4" t="s">
        <v>228</v>
      </c>
      <c r="F133" s="4">
        <v>47</v>
      </c>
      <c r="G133" s="4">
        <v>8.8830000000000009</v>
      </c>
      <c r="H133" s="4">
        <v>8.64</v>
      </c>
      <c r="I133" s="4">
        <v>50.15</v>
      </c>
      <c r="J133" s="4">
        <v>1.5149999999999999</v>
      </c>
      <c r="K133" s="4" t="s">
        <v>28</v>
      </c>
      <c r="L133" s="4">
        <v>1</v>
      </c>
      <c r="M133" s="4" t="s">
        <v>229</v>
      </c>
      <c r="N133" s="4" t="s">
        <v>230</v>
      </c>
      <c r="O133" s="4">
        <v>3.5</v>
      </c>
      <c r="P133" s="4">
        <v>3</v>
      </c>
      <c r="Q133" s="4">
        <v>0</v>
      </c>
      <c r="R133" s="4">
        <v>0</v>
      </c>
      <c r="S133" s="4">
        <v>0</v>
      </c>
      <c r="T133" s="4">
        <v>0</v>
      </c>
      <c r="U133" s="4">
        <v>1</v>
      </c>
    </row>
    <row r="134" spans="3:21" x14ac:dyDescent="0.25">
      <c r="C134" s="5" t="s">
        <v>366</v>
      </c>
      <c r="D134" s="4" t="s">
        <v>366</v>
      </c>
      <c r="E134" s="4" t="s">
        <v>196</v>
      </c>
      <c r="F134" s="4">
        <v>86</v>
      </c>
      <c r="G134" s="4">
        <v>4.6480000000000006</v>
      </c>
      <c r="H134" s="4">
        <v>4.6480000000000006</v>
      </c>
      <c r="I134" s="4">
        <v>25.59</v>
      </c>
      <c r="J134" s="4">
        <v>8.5000000000000006E-2</v>
      </c>
      <c r="K134" s="4" t="s">
        <v>60</v>
      </c>
      <c r="L134" s="4">
        <v>1</v>
      </c>
      <c r="M134" s="4" t="s">
        <v>197</v>
      </c>
      <c r="N134" s="4" t="s">
        <v>198</v>
      </c>
      <c r="O134" s="4">
        <v>2</v>
      </c>
      <c r="P134" s="4">
        <v>6</v>
      </c>
      <c r="Q134" s="4">
        <v>1</v>
      </c>
      <c r="R134" s="4">
        <v>0</v>
      </c>
      <c r="S134" s="4">
        <v>0</v>
      </c>
      <c r="T134" s="4">
        <v>0</v>
      </c>
      <c r="U134" s="4">
        <v>0</v>
      </c>
    </row>
    <row r="135" spans="3:21" x14ac:dyDescent="0.25">
      <c r="C135" s="5" t="s">
        <v>321</v>
      </c>
      <c r="D135" s="4" t="s">
        <v>321</v>
      </c>
      <c r="E135" s="4" t="s">
        <v>74</v>
      </c>
      <c r="F135" s="4">
        <v>95</v>
      </c>
      <c r="G135" s="4">
        <v>3.8820000000000001</v>
      </c>
      <c r="H135" s="4">
        <v>3.8820000000000001</v>
      </c>
      <c r="I135" s="4">
        <v>28.77</v>
      </c>
      <c r="J135" s="4">
        <v>3.5219999999999998</v>
      </c>
      <c r="K135" s="4" t="s">
        <v>37</v>
      </c>
      <c r="L135" s="4">
        <v>0</v>
      </c>
      <c r="M135" s="4" t="s">
        <v>16</v>
      </c>
      <c r="N135" s="4" t="s">
        <v>17</v>
      </c>
      <c r="O135" s="4" t="s">
        <v>17</v>
      </c>
      <c r="P135" s="4" t="s">
        <v>17</v>
      </c>
      <c r="Q135" s="4">
        <v>0</v>
      </c>
      <c r="R135" s="4">
        <v>0</v>
      </c>
      <c r="S135" s="4">
        <v>0</v>
      </c>
      <c r="T135" s="4">
        <v>1</v>
      </c>
      <c r="U135" s="4">
        <v>0</v>
      </c>
    </row>
    <row r="136" spans="3:21" x14ac:dyDescent="0.25">
      <c r="C136" s="5" t="s">
        <v>383</v>
      </c>
      <c r="D136" s="4" t="s">
        <v>383</v>
      </c>
      <c r="E136" s="4" t="s">
        <v>246</v>
      </c>
      <c r="F136" s="4">
        <v>57</v>
      </c>
      <c r="G136" s="4">
        <v>7.5249999999999995</v>
      </c>
      <c r="H136" s="4">
        <v>13.306999999999999</v>
      </c>
      <c r="I136" s="4">
        <v>79.33</v>
      </c>
      <c r="J136" s="4">
        <v>0.86799999999999999</v>
      </c>
      <c r="K136" s="4" t="s">
        <v>28</v>
      </c>
      <c r="L136" s="4">
        <v>1</v>
      </c>
      <c r="M136" s="4" t="s">
        <v>247</v>
      </c>
      <c r="N136" s="4" t="s">
        <v>248</v>
      </c>
      <c r="O136" s="4">
        <v>4</v>
      </c>
      <c r="P136" s="4">
        <v>12</v>
      </c>
      <c r="Q136" s="4">
        <v>0</v>
      </c>
      <c r="R136" s="4">
        <v>0</v>
      </c>
      <c r="S136" s="4">
        <v>0</v>
      </c>
      <c r="T136" s="4">
        <v>0</v>
      </c>
      <c r="U136" s="4">
        <v>1</v>
      </c>
    </row>
  </sheetData>
  <mergeCells count="27"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  <mergeCell ref="C18:W18"/>
    <mergeCell ref="C19:E19"/>
    <mergeCell ref="C20:E20"/>
    <mergeCell ref="F19:W19"/>
    <mergeCell ref="C22:I22"/>
    <mergeCell ref="C24:E24"/>
    <mergeCell ref="C25:E25"/>
    <mergeCell ref="C26:E26"/>
    <mergeCell ref="F23:I23"/>
    <mergeCell ref="F24:I24"/>
    <mergeCell ref="F25:I25"/>
    <mergeCell ref="F26:I26"/>
    <mergeCell ref="C23:E23"/>
    <mergeCell ref="B4:C4"/>
    <mergeCell ref="D4:E4"/>
    <mergeCell ref="F4:G4"/>
    <mergeCell ref="B3:G3"/>
    <mergeCell ref="J3:M3"/>
  </mergeCells>
  <hyperlinks>
    <hyperlink ref="B4" location="'STDPartition1'!$B$10:$B$10" display="Inputs" xr:uid="{10C72B7E-3921-4649-A35B-18FC114B1EE0}"/>
    <hyperlink ref="D4" location="'STDPartition1'!$B$28:$B$28" display="Partition Summary" xr:uid="{8044F575-6893-47CC-990E-C4BBADAB63C3}"/>
    <hyperlink ref="F4" location="'STDPartition1'!$B$34:$B$34" display="Partitioned Data" xr:uid="{5DC5C900-4224-4903-A454-21E56417D5CC}"/>
  </hyperlink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16A9A-6141-4357-9780-E7B200A1F367}">
  <dimension ref="B1:CV74"/>
  <sheetViews>
    <sheetView showGridLines="0" workbookViewId="0">
      <selection activeCell="F5" sqref="F5:G5"/>
    </sheetView>
  </sheetViews>
  <sheetFormatPr defaultRowHeight="15.75" x14ac:dyDescent="0.25"/>
  <cols>
    <col min="3" max="4" width="10.75" customWidth="1"/>
    <col min="5" max="5" width="10.125" customWidth="1"/>
    <col min="12" max="12" width="13.625" bestFit="1" customWidth="1"/>
  </cols>
  <sheetData>
    <row r="1" spans="2:100" ht="18.75" x14ac:dyDescent="0.3">
      <c r="B1" s="2" t="s">
        <v>453</v>
      </c>
      <c r="N1" t="s">
        <v>524</v>
      </c>
      <c r="CV1" s="9" t="s">
        <v>470</v>
      </c>
    </row>
    <row r="3" spans="2:100" x14ac:dyDescent="0.25">
      <c r="B3" s="10" t="s">
        <v>262</v>
      </c>
      <c r="C3" s="11"/>
      <c r="D3" s="11"/>
      <c r="E3" s="11"/>
      <c r="F3" s="11"/>
      <c r="G3" s="11"/>
      <c r="H3" s="11"/>
      <c r="I3" s="12"/>
      <c r="L3" s="10" t="s">
        <v>263</v>
      </c>
      <c r="M3" s="11"/>
      <c r="N3" s="11"/>
      <c r="O3" s="12"/>
    </row>
    <row r="4" spans="2:100" x14ac:dyDescent="0.25">
      <c r="B4" s="16" t="s">
        <v>268</v>
      </c>
      <c r="C4" s="17"/>
      <c r="D4" s="16" t="s">
        <v>427</v>
      </c>
      <c r="E4" s="17"/>
      <c r="F4" s="16" t="s">
        <v>428</v>
      </c>
      <c r="G4" s="17"/>
      <c r="H4" s="16" t="s">
        <v>429</v>
      </c>
      <c r="I4" s="17"/>
      <c r="L4" s="8" t="s">
        <v>264</v>
      </c>
      <c r="M4" s="8" t="s">
        <v>265</v>
      </c>
      <c r="N4" s="8" t="s">
        <v>266</v>
      </c>
      <c r="O4" s="8" t="s">
        <v>267</v>
      </c>
    </row>
    <row r="5" spans="2:100" x14ac:dyDescent="0.25">
      <c r="B5" s="16" t="s">
        <v>390</v>
      </c>
      <c r="C5" s="17"/>
      <c r="D5" s="16" t="s">
        <v>430</v>
      </c>
      <c r="E5" s="17"/>
      <c r="F5" s="16" t="s">
        <v>511</v>
      </c>
      <c r="G5" s="17"/>
      <c r="H5" s="18"/>
      <c r="I5" s="17"/>
      <c r="L5" s="6">
        <v>6</v>
      </c>
      <c r="M5" s="6">
        <v>2</v>
      </c>
      <c r="N5" s="6">
        <v>4</v>
      </c>
      <c r="O5" s="6">
        <v>12</v>
      </c>
    </row>
    <row r="10" spans="2:100" ht="18.75" x14ac:dyDescent="0.3">
      <c r="B10" s="3" t="s">
        <v>268</v>
      </c>
    </row>
    <row r="12" spans="2:100" x14ac:dyDescent="0.25">
      <c r="C12" s="10" t="s">
        <v>269</v>
      </c>
      <c r="D12" s="11"/>
      <c r="E12" s="11"/>
      <c r="F12" s="11"/>
      <c r="G12" s="11"/>
      <c r="H12" s="11"/>
      <c r="I12" s="11"/>
      <c r="J12" s="11"/>
      <c r="K12" s="12"/>
    </row>
    <row r="13" spans="2:100" x14ac:dyDescent="0.25">
      <c r="C13" s="13" t="s">
        <v>270</v>
      </c>
      <c r="D13" s="14"/>
      <c r="E13" s="14"/>
      <c r="F13" s="15"/>
      <c r="G13" s="20" t="s">
        <v>271</v>
      </c>
      <c r="H13" s="21"/>
      <c r="I13" s="21"/>
      <c r="J13" s="21"/>
      <c r="K13" s="22"/>
    </row>
    <row r="14" spans="2:100" x14ac:dyDescent="0.25">
      <c r="C14" s="13" t="s">
        <v>272</v>
      </c>
      <c r="D14" s="14"/>
      <c r="E14" s="14"/>
      <c r="F14" s="15"/>
      <c r="G14" s="20" t="s">
        <v>526</v>
      </c>
      <c r="H14" s="21"/>
      <c r="I14" s="21"/>
      <c r="J14" s="21"/>
      <c r="K14" s="22"/>
    </row>
    <row r="15" spans="2:100" x14ac:dyDescent="0.25">
      <c r="C15" s="13" t="s">
        <v>514</v>
      </c>
      <c r="D15" s="14"/>
      <c r="E15" s="14"/>
      <c r="F15" s="15"/>
      <c r="G15" s="20" t="s">
        <v>515</v>
      </c>
      <c r="H15" s="21"/>
      <c r="I15" s="21"/>
      <c r="J15" s="21"/>
      <c r="K15" s="22"/>
    </row>
    <row r="16" spans="2:100" x14ac:dyDescent="0.25">
      <c r="C16" s="13" t="s">
        <v>516</v>
      </c>
      <c r="D16" s="14"/>
      <c r="E16" s="14"/>
      <c r="F16" s="15"/>
      <c r="G16" s="20">
        <v>60</v>
      </c>
      <c r="H16" s="21"/>
      <c r="I16" s="21"/>
      <c r="J16" s="21"/>
      <c r="K16" s="22"/>
    </row>
    <row r="17" spans="3:11" x14ac:dyDescent="0.25">
      <c r="C17" s="13" t="s">
        <v>517</v>
      </c>
      <c r="D17" s="14"/>
      <c r="E17" s="14"/>
      <c r="F17" s="15"/>
      <c r="G17" s="20" t="s">
        <v>518</v>
      </c>
      <c r="H17" s="21"/>
      <c r="I17" s="21"/>
      <c r="J17" s="21"/>
      <c r="K17" s="22"/>
    </row>
    <row r="18" spans="3:11" x14ac:dyDescent="0.25">
      <c r="C18" s="13" t="s">
        <v>519</v>
      </c>
      <c r="D18" s="14"/>
      <c r="E18" s="14"/>
      <c r="F18" s="15"/>
      <c r="G18" s="20">
        <v>40</v>
      </c>
      <c r="H18" s="21"/>
      <c r="I18" s="21"/>
      <c r="J18" s="21"/>
      <c r="K18" s="22"/>
    </row>
    <row r="20" spans="3:11" x14ac:dyDescent="0.25">
      <c r="C20" s="10" t="s">
        <v>277</v>
      </c>
      <c r="D20" s="11"/>
      <c r="E20" s="11"/>
      <c r="F20" s="12"/>
    </row>
    <row r="21" spans="3:11" x14ac:dyDescent="0.25">
      <c r="C21" s="13" t="s">
        <v>458</v>
      </c>
      <c r="D21" s="15"/>
      <c r="E21" s="20">
        <v>2</v>
      </c>
      <c r="F21" s="22"/>
    </row>
    <row r="22" spans="3:11" x14ac:dyDescent="0.25">
      <c r="C22" s="13" t="s">
        <v>459</v>
      </c>
      <c r="D22" s="15"/>
      <c r="E22" s="6" t="s">
        <v>283</v>
      </c>
      <c r="F22" s="6" t="s">
        <v>284</v>
      </c>
    </row>
    <row r="23" spans="3:11" x14ac:dyDescent="0.25">
      <c r="C23" s="13" t="s">
        <v>460</v>
      </c>
      <c r="D23" s="15"/>
      <c r="E23" s="6"/>
      <c r="F23" s="6"/>
    </row>
    <row r="24" spans="3:11" x14ac:dyDescent="0.25">
      <c r="C24" s="13" t="s">
        <v>461</v>
      </c>
      <c r="D24" s="15"/>
      <c r="E24" s="18" t="s">
        <v>7</v>
      </c>
      <c r="F24" s="17"/>
    </row>
    <row r="26" spans="3:11" x14ac:dyDescent="0.25">
      <c r="C26" s="10" t="s">
        <v>462</v>
      </c>
      <c r="D26" s="11"/>
      <c r="E26" s="11"/>
      <c r="F26" s="11"/>
      <c r="G26" s="11"/>
      <c r="H26" s="11"/>
      <c r="I26" s="12"/>
    </row>
    <row r="27" spans="3:11" x14ac:dyDescent="0.25">
      <c r="C27" s="13" t="s">
        <v>463</v>
      </c>
      <c r="D27" s="14"/>
      <c r="E27" s="15"/>
      <c r="F27" s="20" t="b">
        <v>0</v>
      </c>
      <c r="G27" s="21"/>
      <c r="H27" s="21"/>
      <c r="I27" s="22"/>
    </row>
    <row r="29" spans="3:11" x14ac:dyDescent="0.25">
      <c r="C29" s="10" t="s">
        <v>464</v>
      </c>
      <c r="D29" s="11"/>
      <c r="E29" s="11"/>
      <c r="F29" s="11"/>
      <c r="G29" s="11"/>
      <c r="H29" s="11"/>
      <c r="I29" s="12"/>
    </row>
    <row r="30" spans="3:11" x14ac:dyDescent="0.25">
      <c r="C30" s="13" t="s">
        <v>465</v>
      </c>
      <c r="D30" s="14"/>
      <c r="E30" s="15"/>
      <c r="F30" s="20" t="b">
        <v>1</v>
      </c>
      <c r="G30" s="21"/>
      <c r="H30" s="21"/>
      <c r="I30" s="22"/>
    </row>
    <row r="32" spans="3:11" x14ac:dyDescent="0.25">
      <c r="C32" s="10" t="s">
        <v>466</v>
      </c>
      <c r="D32" s="11"/>
      <c r="E32" s="11"/>
      <c r="F32" s="11"/>
      <c r="G32" s="11"/>
      <c r="H32" s="11"/>
      <c r="I32" s="12"/>
    </row>
    <row r="33" spans="3:9" x14ac:dyDescent="0.25">
      <c r="C33" s="13" t="s">
        <v>467</v>
      </c>
      <c r="D33" s="14"/>
      <c r="E33" s="15"/>
      <c r="F33" s="20">
        <v>50</v>
      </c>
      <c r="G33" s="21"/>
      <c r="H33" s="21"/>
      <c r="I33" s="22"/>
    </row>
    <row r="34" spans="3:9" x14ac:dyDescent="0.25">
      <c r="C34" s="13" t="s">
        <v>468</v>
      </c>
      <c r="D34" s="14"/>
      <c r="E34" s="15"/>
      <c r="F34" s="20" t="s">
        <v>469</v>
      </c>
      <c r="G34" s="21"/>
      <c r="H34" s="21"/>
      <c r="I34" s="22"/>
    </row>
    <row r="36" spans="3:9" x14ac:dyDescent="0.25">
      <c r="C36" s="10" t="s">
        <v>471</v>
      </c>
      <c r="D36" s="11"/>
      <c r="E36" s="11"/>
      <c r="F36" s="11"/>
      <c r="G36" s="11"/>
      <c r="H36" s="11"/>
      <c r="I36" s="12"/>
    </row>
    <row r="37" spans="3:9" x14ac:dyDescent="0.25">
      <c r="C37" s="13" t="s">
        <v>472</v>
      </c>
      <c r="D37" s="14"/>
      <c r="E37" s="15"/>
      <c r="F37" s="20">
        <v>2</v>
      </c>
      <c r="G37" s="21"/>
      <c r="H37" s="21"/>
      <c r="I37" s="22"/>
    </row>
    <row r="38" spans="3:9" x14ac:dyDescent="0.25">
      <c r="C38" s="13" t="s">
        <v>451</v>
      </c>
      <c r="D38" s="14"/>
      <c r="E38" s="15"/>
      <c r="F38" s="20">
        <v>1</v>
      </c>
      <c r="G38" s="21"/>
      <c r="H38" s="21"/>
      <c r="I38" s="22"/>
    </row>
    <row r="39" spans="3:9" x14ac:dyDescent="0.25">
      <c r="C39" s="13" t="s">
        <v>452</v>
      </c>
      <c r="D39" s="14"/>
      <c r="E39" s="15"/>
      <c r="F39" s="20">
        <v>0.3</v>
      </c>
      <c r="G39" s="21"/>
      <c r="H39" s="21"/>
      <c r="I39" s="22"/>
    </row>
    <row r="41" spans="3:9" x14ac:dyDescent="0.25">
      <c r="C41" s="10" t="s">
        <v>473</v>
      </c>
      <c r="D41" s="11"/>
      <c r="E41" s="11"/>
      <c r="F41" s="11"/>
      <c r="G41" s="11"/>
      <c r="H41" s="11"/>
      <c r="I41" s="12"/>
    </row>
    <row r="42" spans="3:9" x14ac:dyDescent="0.25">
      <c r="C42" s="13" t="s">
        <v>474</v>
      </c>
      <c r="D42" s="14"/>
      <c r="E42" s="15"/>
      <c r="F42" s="20" t="b">
        <v>0</v>
      </c>
      <c r="G42" s="21"/>
      <c r="H42" s="21"/>
      <c r="I42" s="22"/>
    </row>
    <row r="43" spans="3:9" x14ac:dyDescent="0.25">
      <c r="C43" s="13" t="s">
        <v>475</v>
      </c>
      <c r="D43" s="14"/>
      <c r="E43" s="15"/>
      <c r="F43" s="20" t="b">
        <v>0</v>
      </c>
      <c r="G43" s="21"/>
      <c r="H43" s="21"/>
      <c r="I43" s="22"/>
    </row>
    <row r="44" spans="3:9" x14ac:dyDescent="0.25">
      <c r="C44" s="13" t="s">
        <v>476</v>
      </c>
      <c r="D44" s="14"/>
      <c r="E44" s="15"/>
      <c r="F44" s="20" t="b">
        <v>0</v>
      </c>
      <c r="G44" s="21"/>
      <c r="H44" s="21"/>
      <c r="I44" s="22"/>
    </row>
    <row r="46" spans="3:9" x14ac:dyDescent="0.25">
      <c r="C46" s="10" t="s">
        <v>477</v>
      </c>
      <c r="D46" s="11"/>
      <c r="E46" s="11"/>
      <c r="F46" s="11"/>
      <c r="G46" s="12"/>
    </row>
    <row r="47" spans="3:9" x14ac:dyDescent="0.25">
      <c r="C47" s="18" t="s">
        <v>478</v>
      </c>
      <c r="D47" s="19"/>
      <c r="E47" s="19"/>
      <c r="F47" s="19"/>
      <c r="G47" s="17"/>
    </row>
    <row r="48" spans="3:9" x14ac:dyDescent="0.25">
      <c r="C48" s="18" t="s">
        <v>520</v>
      </c>
      <c r="D48" s="19"/>
      <c r="E48" s="19"/>
      <c r="F48" s="19"/>
      <c r="G48" s="17"/>
    </row>
    <row r="51" spans="2:5" ht="18.75" x14ac:dyDescent="0.3">
      <c r="B51" s="3" t="s">
        <v>427</v>
      </c>
    </row>
    <row r="53" spans="2:5" x14ac:dyDescent="0.25">
      <c r="C53" s="5" t="s">
        <v>443</v>
      </c>
      <c r="D53" s="1" t="s">
        <v>444</v>
      </c>
    </row>
    <row r="54" spans="2:5" x14ac:dyDescent="0.25">
      <c r="C54" s="5" t="s">
        <v>479</v>
      </c>
      <c r="D54" s="4">
        <v>1</v>
      </c>
    </row>
    <row r="55" spans="2:5" x14ac:dyDescent="0.25">
      <c r="C55" s="5" t="s">
        <v>480</v>
      </c>
      <c r="D55" s="4">
        <v>57</v>
      </c>
    </row>
    <row r="56" spans="2:5" x14ac:dyDescent="0.25">
      <c r="C56" s="5" t="s">
        <v>481</v>
      </c>
      <c r="D56" s="4">
        <v>78.387328591650146</v>
      </c>
    </row>
    <row r="57" spans="2:5" x14ac:dyDescent="0.25">
      <c r="C57" s="5" t="s">
        <v>482</v>
      </c>
      <c r="D57" s="4">
        <v>3.8229954606320393E-2</v>
      </c>
    </row>
    <row r="59" spans="2:5" ht="18.75" x14ac:dyDescent="0.3">
      <c r="B59" s="3" t="s">
        <v>428</v>
      </c>
    </row>
    <row r="61" spans="2:5" x14ac:dyDescent="0.25">
      <c r="C61" s="5" t="s">
        <v>483</v>
      </c>
      <c r="D61" s="1" t="s">
        <v>484</v>
      </c>
      <c r="E61" s="1" t="s">
        <v>485</v>
      </c>
    </row>
    <row r="62" spans="2:5" x14ac:dyDescent="0.25">
      <c r="C62" s="5" t="s">
        <v>486</v>
      </c>
      <c r="D62" s="4">
        <v>7.7459666924148332</v>
      </c>
      <c r="E62" s="4" t="b">
        <v>1</v>
      </c>
    </row>
    <row r="63" spans="2:5" x14ac:dyDescent="0.25">
      <c r="C63" s="5" t="s">
        <v>283</v>
      </c>
      <c r="D63" s="4">
        <v>2.9972209350218635</v>
      </c>
      <c r="E63" s="4" t="b">
        <v>1</v>
      </c>
    </row>
    <row r="64" spans="2:5" x14ac:dyDescent="0.25">
      <c r="C64" s="5" t="s">
        <v>284</v>
      </c>
      <c r="D64" s="4">
        <v>2.5872528966106905</v>
      </c>
      <c r="E64" s="4" t="b">
        <v>1</v>
      </c>
    </row>
    <row r="67" spans="2:4" x14ac:dyDescent="0.25">
      <c r="C67" s="5" t="s">
        <v>487</v>
      </c>
      <c r="D67" s="4">
        <v>1.0319486666302737E-13</v>
      </c>
    </row>
    <row r="69" spans="2:4" ht="18.75" x14ac:dyDescent="0.3">
      <c r="B69" s="3" t="s">
        <v>429</v>
      </c>
    </row>
    <row r="71" spans="2:4" x14ac:dyDescent="0.25">
      <c r="C71" s="5" t="s">
        <v>483</v>
      </c>
      <c r="D71" s="1" t="s">
        <v>488</v>
      </c>
    </row>
    <row r="72" spans="2:4" x14ac:dyDescent="0.25">
      <c r="C72" s="5" t="s">
        <v>486</v>
      </c>
      <c r="D72" s="4">
        <v>0.65670025313311386</v>
      </c>
    </row>
    <row r="73" spans="2:4" x14ac:dyDescent="0.25">
      <c r="C73" s="5" t="s">
        <v>283</v>
      </c>
      <c r="D73" s="4">
        <v>-0.8390217984307643</v>
      </c>
    </row>
    <row r="74" spans="2:4" x14ac:dyDescent="0.25">
      <c r="C74" s="5" t="s">
        <v>284</v>
      </c>
      <c r="D74" s="4">
        <v>-1.1675114389409615</v>
      </c>
    </row>
  </sheetData>
  <mergeCells count="58">
    <mergeCell ref="C12:K12"/>
    <mergeCell ref="C13:F13"/>
    <mergeCell ref="C14:F14"/>
    <mergeCell ref="C15:F15"/>
    <mergeCell ref="C16:F16"/>
    <mergeCell ref="C18:F18"/>
    <mergeCell ref="G13:K13"/>
    <mergeCell ref="G14:K14"/>
    <mergeCell ref="G15:K15"/>
    <mergeCell ref="G16:K16"/>
    <mergeCell ref="G17:K17"/>
    <mergeCell ref="G18:K18"/>
    <mergeCell ref="C17:F17"/>
    <mergeCell ref="C20:F20"/>
    <mergeCell ref="C21:D21"/>
    <mergeCell ref="C22:D22"/>
    <mergeCell ref="C23:D23"/>
    <mergeCell ref="C24:D24"/>
    <mergeCell ref="E21:F21"/>
    <mergeCell ref="E24:F24"/>
    <mergeCell ref="C26:I26"/>
    <mergeCell ref="C27:E27"/>
    <mergeCell ref="F27:I27"/>
    <mergeCell ref="C29:I29"/>
    <mergeCell ref="C30:E30"/>
    <mergeCell ref="F30:I30"/>
    <mergeCell ref="F37:I37"/>
    <mergeCell ref="F38:I38"/>
    <mergeCell ref="F39:I39"/>
    <mergeCell ref="C32:I32"/>
    <mergeCell ref="C33:E33"/>
    <mergeCell ref="C34:E34"/>
    <mergeCell ref="F33:I33"/>
    <mergeCell ref="F34:I34"/>
    <mergeCell ref="C36:I36"/>
    <mergeCell ref="C46:G46"/>
    <mergeCell ref="C47:G47"/>
    <mergeCell ref="C48:G48"/>
    <mergeCell ref="B4:C4"/>
    <mergeCell ref="D4:E4"/>
    <mergeCell ref="F4:G4"/>
    <mergeCell ref="C41:I41"/>
    <mergeCell ref="C42:E42"/>
    <mergeCell ref="C43:E43"/>
    <mergeCell ref="C44:E44"/>
    <mergeCell ref="F42:I42"/>
    <mergeCell ref="F43:I43"/>
    <mergeCell ref="F44:I44"/>
    <mergeCell ref="C37:E37"/>
    <mergeCell ref="C38:E38"/>
    <mergeCell ref="C39:E39"/>
    <mergeCell ref="L3:O3"/>
    <mergeCell ref="H4:I4"/>
    <mergeCell ref="B5:C5"/>
    <mergeCell ref="D5:E5"/>
    <mergeCell ref="F5:G5"/>
    <mergeCell ref="H5:I5"/>
    <mergeCell ref="B3:I3"/>
  </mergeCells>
  <hyperlinks>
    <hyperlink ref="B4" location="'LogReg_Output3'!$B$10:$B$10" display="Inputs" xr:uid="{00173B2D-D02B-47A3-BB9C-F8F80A32659E}"/>
    <hyperlink ref="D4" location="'LogReg_Output3'!$B$51:$B$51" display="Regression Summary" xr:uid="{177B5D91-D164-41AA-883B-630AFF901C0C}"/>
    <hyperlink ref="F4" location="'LogReg_Output3'!$B$59:$B$59" display="Predictor Screening" xr:uid="{06CF908E-AA68-499B-A38E-8B2AF42DE185}"/>
    <hyperlink ref="H4" location="'LogReg_Output3'!$B$69:$B$69" display="Coefficients" xr:uid="{C08B3A0F-B80B-40DB-B648-8020272A5CB2}"/>
    <hyperlink ref="B5" location="'LogReg_Stored3'!$B$10:$B$10" display="PMML Model" xr:uid="{CF542B17-82FF-4CE7-A6BC-8B46D491586F}"/>
    <hyperlink ref="D5" location="'LogReg_TrainingScore3'!$B$10:$B$10" display="Training: Classification Summary" xr:uid="{5237C0DC-3BD2-4E91-AC85-BEB956796CAB}"/>
    <hyperlink ref="F5" location="'LogReg_ValidationScore1'!$B$10:$B$10" display="Validation: Classification Summary" xr:uid="{55B1CDB7-CFC3-443D-8B6E-C23699C541EF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691E7-AC43-488B-B222-4546E8A72EB4}">
  <dimension ref="B1:O32"/>
  <sheetViews>
    <sheetView showGridLines="0" workbookViewId="0"/>
  </sheetViews>
  <sheetFormatPr defaultRowHeight="15.75" x14ac:dyDescent="0.25"/>
  <cols>
    <col min="3" max="3" width="17.375" customWidth="1"/>
    <col min="5" max="5" width="9.375" customWidth="1"/>
    <col min="6" max="6" width="9.125" customWidth="1"/>
    <col min="12" max="12" width="13.625" bestFit="1" customWidth="1"/>
  </cols>
  <sheetData>
    <row r="1" spans="2:15" ht="18.75" x14ac:dyDescent="0.3">
      <c r="B1" s="2" t="s">
        <v>431</v>
      </c>
      <c r="N1" t="s">
        <v>524</v>
      </c>
    </row>
    <row r="3" spans="2:15" x14ac:dyDescent="0.25">
      <c r="B3" s="10" t="s">
        <v>262</v>
      </c>
      <c r="C3" s="11"/>
      <c r="D3" s="11"/>
      <c r="E3" s="11"/>
      <c r="F3" s="11"/>
      <c r="G3" s="11"/>
      <c r="H3" s="11"/>
      <c r="I3" s="12"/>
      <c r="L3" s="10" t="s">
        <v>263</v>
      </c>
      <c r="M3" s="11"/>
      <c r="N3" s="11"/>
      <c r="O3" s="12"/>
    </row>
    <row r="4" spans="2:15" x14ac:dyDescent="0.25">
      <c r="B4" s="16" t="s">
        <v>268</v>
      </c>
      <c r="C4" s="17"/>
      <c r="D4" s="16" t="s">
        <v>427</v>
      </c>
      <c r="E4" s="17"/>
      <c r="F4" s="16" t="s">
        <v>428</v>
      </c>
      <c r="G4" s="17"/>
      <c r="H4" s="16" t="s">
        <v>429</v>
      </c>
      <c r="I4" s="17"/>
      <c r="L4" s="8" t="s">
        <v>264</v>
      </c>
      <c r="M4" s="8" t="s">
        <v>265</v>
      </c>
      <c r="N4" s="8" t="s">
        <v>266</v>
      </c>
      <c r="O4" s="8" t="s">
        <v>267</v>
      </c>
    </row>
    <row r="5" spans="2:15" x14ac:dyDescent="0.25">
      <c r="B5" s="16" t="s">
        <v>390</v>
      </c>
      <c r="C5" s="17"/>
      <c r="D5" s="16" t="s">
        <v>430</v>
      </c>
      <c r="E5" s="17"/>
      <c r="F5" s="16" t="s">
        <v>511</v>
      </c>
      <c r="G5" s="17"/>
      <c r="H5" s="18"/>
      <c r="I5" s="17"/>
      <c r="L5" s="6">
        <v>6</v>
      </c>
      <c r="M5" s="6">
        <v>2</v>
      </c>
      <c r="N5" s="6">
        <v>4</v>
      </c>
      <c r="O5" s="6">
        <v>12</v>
      </c>
    </row>
    <row r="10" spans="2:15" ht="18.75" x14ac:dyDescent="0.3">
      <c r="B10" s="3" t="s">
        <v>430</v>
      </c>
    </row>
    <row r="12" spans="2:15" x14ac:dyDescent="0.25">
      <c r="C12" s="23" t="s">
        <v>432</v>
      </c>
      <c r="D12" s="24"/>
      <c r="E12" s="25"/>
    </row>
    <row r="13" spans="2:15" x14ac:dyDescent="0.25">
      <c r="C13" s="5" t="s">
        <v>433</v>
      </c>
      <c r="D13" s="1" t="s">
        <v>434</v>
      </c>
      <c r="E13" s="1" t="s">
        <v>435</v>
      </c>
    </row>
    <row r="14" spans="2:15" x14ac:dyDescent="0.25">
      <c r="C14" s="5">
        <v>0</v>
      </c>
      <c r="D14" s="4">
        <v>0</v>
      </c>
      <c r="E14" s="4">
        <v>25</v>
      </c>
    </row>
    <row r="15" spans="2:15" x14ac:dyDescent="0.25">
      <c r="C15" s="5">
        <v>1</v>
      </c>
      <c r="D15" s="4">
        <v>0</v>
      </c>
      <c r="E15" s="4">
        <v>35</v>
      </c>
    </row>
    <row r="17" spans="3:6" x14ac:dyDescent="0.25">
      <c r="C17" s="23" t="s">
        <v>436</v>
      </c>
      <c r="D17" s="24"/>
      <c r="E17" s="24"/>
      <c r="F17" s="25"/>
    </row>
    <row r="18" spans="3:6" x14ac:dyDescent="0.25">
      <c r="C18" t="s">
        <v>437</v>
      </c>
      <c r="D18" t="s">
        <v>438</v>
      </c>
      <c r="E18" t="s">
        <v>439</v>
      </c>
      <c r="F18" t="s">
        <v>440</v>
      </c>
    </row>
    <row r="19" spans="3:6" x14ac:dyDescent="0.25">
      <c r="C19" s="5">
        <v>0</v>
      </c>
      <c r="D19">
        <f>SUM($D$14:$E$14)</f>
        <v>25</v>
      </c>
      <c r="E19">
        <f>SUM($D$14:$E$14) - $D$14</f>
        <v>25</v>
      </c>
      <c r="F19">
        <f>IF($D$19=0,"Undefined",$E$19*100 / $D$19)</f>
        <v>100</v>
      </c>
    </row>
    <row r="20" spans="3:6" x14ac:dyDescent="0.25">
      <c r="C20" s="5">
        <v>1</v>
      </c>
      <c r="D20">
        <f>SUM($D$15:$E$15)</f>
        <v>35</v>
      </c>
      <c r="E20">
        <f>SUM($D$15:$E$15) - $E$15</f>
        <v>0</v>
      </c>
      <c r="F20">
        <f>IF($D$20=0,"Undefined",$E$20*100 / $D$20)</f>
        <v>0</v>
      </c>
    </row>
    <row r="21" spans="3:6" x14ac:dyDescent="0.25">
      <c r="C21" s="5" t="s">
        <v>441</v>
      </c>
      <c r="D21">
        <f>SUM($D$19:$D$20)</f>
        <v>60</v>
      </c>
      <c r="E21">
        <f>SUM($E$19:$E$20)</f>
        <v>25</v>
      </c>
      <c r="F21">
        <f>IF($D$21=0,"Undefined",$E$21*100 / $D$21)</f>
        <v>41.666666666666664</v>
      </c>
    </row>
    <row r="23" spans="3:6" x14ac:dyDescent="0.25">
      <c r="C23" s="23" t="s">
        <v>442</v>
      </c>
      <c r="D23" s="25"/>
    </row>
    <row r="24" spans="3:6" x14ac:dyDescent="0.25">
      <c r="C24" t="s">
        <v>443</v>
      </c>
      <c r="D24" t="s">
        <v>444</v>
      </c>
    </row>
    <row r="25" spans="3:6" x14ac:dyDescent="0.25">
      <c r="C25" t="s">
        <v>445</v>
      </c>
      <c r="D25">
        <v>35</v>
      </c>
    </row>
    <row r="26" spans="3:6" x14ac:dyDescent="0.25">
      <c r="C26" t="s">
        <v>446</v>
      </c>
      <c r="D26">
        <v>58.333333333333336</v>
      </c>
    </row>
    <row r="27" spans="3:6" x14ac:dyDescent="0.25">
      <c r="C27" t="s">
        <v>447</v>
      </c>
      <c r="D27">
        <v>0</v>
      </c>
    </row>
    <row r="28" spans="3:6" x14ac:dyDescent="0.25">
      <c r="C28" t="s">
        <v>448</v>
      </c>
      <c r="D28">
        <v>1</v>
      </c>
    </row>
    <row r="29" spans="3:6" x14ac:dyDescent="0.25">
      <c r="C29" t="s">
        <v>449</v>
      </c>
      <c r="D29">
        <v>0.58333333333333337</v>
      </c>
    </row>
    <row r="30" spans="3:6" x14ac:dyDescent="0.25">
      <c r="C30" t="s">
        <v>450</v>
      </c>
      <c r="D30">
        <v>0.73684210526315785</v>
      </c>
    </row>
    <row r="31" spans="3:6" x14ac:dyDescent="0.25">
      <c r="C31" t="s">
        <v>451</v>
      </c>
      <c r="D31">
        <v>1</v>
      </c>
    </row>
    <row r="32" spans="3:6" x14ac:dyDescent="0.25">
      <c r="C32" t="s">
        <v>452</v>
      </c>
      <c r="D32">
        <v>0.3</v>
      </c>
    </row>
  </sheetData>
  <mergeCells count="13">
    <mergeCell ref="C12:E12"/>
    <mergeCell ref="C17:F17"/>
    <mergeCell ref="C23:D23"/>
    <mergeCell ref="B4:C4"/>
    <mergeCell ref="D4:E4"/>
    <mergeCell ref="F4:G4"/>
    <mergeCell ref="L3:O3"/>
    <mergeCell ref="H4:I4"/>
    <mergeCell ref="B5:C5"/>
    <mergeCell ref="D5:E5"/>
    <mergeCell ref="F5:G5"/>
    <mergeCell ref="H5:I5"/>
    <mergeCell ref="B3:I3"/>
  </mergeCells>
  <hyperlinks>
    <hyperlink ref="B4" location="'LogReg_Output3'!$B$10:$B$10" display="Inputs" xr:uid="{BEA662F6-A340-4B97-8467-4C7EDF9DE271}"/>
    <hyperlink ref="D4" location="'LogReg_Output3'!$B$51:$B$51" display="Regression Summary" xr:uid="{3E1A2B6F-2472-47DE-B470-DE97B1315DB6}"/>
    <hyperlink ref="F4" location="'LogReg_Output3'!$B$59:$B$59" display="Predictor Screening" xr:uid="{DFB8271E-C2AF-4B88-8280-DE99AADADF3D}"/>
    <hyperlink ref="H4" location="'LogReg_Output3'!$B$69:$B$69" display="Coefficients" xr:uid="{03790364-54DF-4DA5-BC89-640A5EFF060B}"/>
    <hyperlink ref="B5" location="'LogReg_Stored3'!$B$10:$B$10" display="PMML Model" xr:uid="{79394E66-7515-4D22-AC59-6B8DB314451F}"/>
    <hyperlink ref="D5" location="'LogReg_TrainingScore3'!$B$10:$B$10" display="Training: Classification Summary" xr:uid="{35B540BC-B031-48E6-8465-1D8CD9BC9A01}"/>
    <hyperlink ref="F5" location="'LogReg_ValidationScore1'!$B$10:$B$10" display="Validation: Classification Summary" xr:uid="{EDB1E3CA-FDCB-472F-A43A-4316B0F6A4D5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98A12-1BEB-4B29-BE3C-BDAF5CFE4B7D}">
  <dimension ref="B1:O32"/>
  <sheetViews>
    <sheetView showGridLines="0" topLeftCell="A13" workbookViewId="0">
      <selection activeCell="B10" sqref="B10"/>
    </sheetView>
  </sheetViews>
  <sheetFormatPr defaultRowHeight="15.75" x14ac:dyDescent="0.25"/>
  <cols>
    <col min="3" max="3" width="17.375" customWidth="1"/>
    <col min="5" max="5" width="9.375" customWidth="1"/>
    <col min="6" max="6" width="9.125" customWidth="1"/>
    <col min="12" max="12" width="13.625" bestFit="1" customWidth="1"/>
  </cols>
  <sheetData>
    <row r="1" spans="2:15" ht="18.75" x14ac:dyDescent="0.3">
      <c r="B1" s="2" t="s">
        <v>512</v>
      </c>
      <c r="N1" t="s">
        <v>524</v>
      </c>
    </row>
    <row r="3" spans="2:15" x14ac:dyDescent="0.25">
      <c r="B3" s="10" t="s">
        <v>262</v>
      </c>
      <c r="C3" s="11"/>
      <c r="D3" s="11"/>
      <c r="E3" s="11"/>
      <c r="F3" s="11"/>
      <c r="G3" s="11"/>
      <c r="H3" s="11"/>
      <c r="I3" s="12"/>
      <c r="L3" s="10" t="s">
        <v>263</v>
      </c>
      <c r="M3" s="11"/>
      <c r="N3" s="11"/>
      <c r="O3" s="12"/>
    </row>
    <row r="4" spans="2:15" x14ac:dyDescent="0.25">
      <c r="B4" s="16" t="s">
        <v>268</v>
      </c>
      <c r="C4" s="17"/>
      <c r="D4" s="16" t="s">
        <v>427</v>
      </c>
      <c r="E4" s="17"/>
      <c r="F4" s="16" t="s">
        <v>428</v>
      </c>
      <c r="G4" s="17"/>
      <c r="H4" s="16" t="s">
        <v>429</v>
      </c>
      <c r="I4" s="17"/>
      <c r="L4" s="8" t="s">
        <v>264</v>
      </c>
      <c r="M4" s="8" t="s">
        <v>265</v>
      </c>
      <c r="N4" s="8" t="s">
        <v>266</v>
      </c>
      <c r="O4" s="8" t="s">
        <v>267</v>
      </c>
    </row>
    <row r="5" spans="2:15" x14ac:dyDescent="0.25">
      <c r="B5" s="16" t="s">
        <v>390</v>
      </c>
      <c r="C5" s="17"/>
      <c r="D5" s="16" t="s">
        <v>430</v>
      </c>
      <c r="E5" s="17"/>
      <c r="F5" s="16" t="s">
        <v>511</v>
      </c>
      <c r="G5" s="17"/>
      <c r="H5" s="18"/>
      <c r="I5" s="17"/>
      <c r="L5" s="6">
        <v>6</v>
      </c>
      <c r="M5" s="6">
        <v>2</v>
      </c>
      <c r="N5" s="6">
        <v>4</v>
      </c>
      <c r="O5" s="6">
        <v>12</v>
      </c>
    </row>
    <row r="10" spans="2:15" ht="18.75" x14ac:dyDescent="0.3">
      <c r="B10" s="3" t="s">
        <v>511</v>
      </c>
    </row>
    <row r="12" spans="2:15" x14ac:dyDescent="0.25">
      <c r="C12" s="23" t="s">
        <v>432</v>
      </c>
      <c r="D12" s="24"/>
      <c r="E12" s="25"/>
    </row>
    <row r="13" spans="2:15" x14ac:dyDescent="0.25">
      <c r="C13" s="5" t="s">
        <v>433</v>
      </c>
      <c r="D13" s="1" t="s">
        <v>434</v>
      </c>
      <c r="E13" s="1" t="s">
        <v>435</v>
      </c>
    </row>
    <row r="14" spans="2:15" x14ac:dyDescent="0.25">
      <c r="C14" s="5">
        <v>0</v>
      </c>
      <c r="D14" s="4">
        <v>0</v>
      </c>
      <c r="E14" s="4">
        <v>20</v>
      </c>
    </row>
    <row r="15" spans="2:15" x14ac:dyDescent="0.25">
      <c r="C15" s="5">
        <v>1</v>
      </c>
      <c r="D15" s="4">
        <v>0</v>
      </c>
      <c r="E15" s="4">
        <v>20</v>
      </c>
    </row>
    <row r="17" spans="3:6" x14ac:dyDescent="0.25">
      <c r="C17" s="23" t="s">
        <v>436</v>
      </c>
      <c r="D17" s="24"/>
      <c r="E17" s="24"/>
      <c r="F17" s="25"/>
    </row>
    <row r="18" spans="3:6" x14ac:dyDescent="0.25">
      <c r="C18" t="s">
        <v>437</v>
      </c>
      <c r="D18" t="s">
        <v>438</v>
      </c>
      <c r="E18" t="s">
        <v>439</v>
      </c>
      <c r="F18" t="s">
        <v>440</v>
      </c>
    </row>
    <row r="19" spans="3:6" x14ac:dyDescent="0.25">
      <c r="C19" s="5">
        <v>0</v>
      </c>
      <c r="D19">
        <f>SUM($D$14:$E$14)</f>
        <v>20</v>
      </c>
      <c r="E19">
        <f>SUM($D$14:$E$14) - $D$14</f>
        <v>20</v>
      </c>
      <c r="F19">
        <f>IF($D$19=0,"Undefined",$E$19*100 / $D$19)</f>
        <v>100</v>
      </c>
    </row>
    <row r="20" spans="3:6" x14ac:dyDescent="0.25">
      <c r="C20" s="5">
        <v>1</v>
      </c>
      <c r="D20">
        <f>SUM($D$15:$E$15)</f>
        <v>20</v>
      </c>
      <c r="E20">
        <f>SUM($D$15:$E$15) - $E$15</f>
        <v>0</v>
      </c>
      <c r="F20">
        <f>IF($D$20=0,"Undefined",$E$20*100 / $D$20)</f>
        <v>0</v>
      </c>
    </row>
    <row r="21" spans="3:6" x14ac:dyDescent="0.25">
      <c r="C21" s="5" t="s">
        <v>441</v>
      </c>
      <c r="D21">
        <f>SUM($D$19:$D$20)</f>
        <v>40</v>
      </c>
      <c r="E21">
        <f>SUM($E$19:$E$20)</f>
        <v>20</v>
      </c>
      <c r="F21">
        <f>IF($D$21=0,"Undefined",$E$21*100 / $D$21)</f>
        <v>50</v>
      </c>
    </row>
    <row r="23" spans="3:6" x14ac:dyDescent="0.25">
      <c r="C23" s="23" t="s">
        <v>442</v>
      </c>
      <c r="D23" s="25"/>
    </row>
    <row r="24" spans="3:6" x14ac:dyDescent="0.25">
      <c r="C24" t="s">
        <v>443</v>
      </c>
      <c r="D24" t="s">
        <v>444</v>
      </c>
    </row>
    <row r="25" spans="3:6" x14ac:dyDescent="0.25">
      <c r="C25" t="s">
        <v>445</v>
      </c>
      <c r="D25">
        <v>20</v>
      </c>
    </row>
    <row r="26" spans="3:6" x14ac:dyDescent="0.25">
      <c r="C26" t="s">
        <v>446</v>
      </c>
      <c r="D26">
        <v>50</v>
      </c>
    </row>
    <row r="27" spans="3:6" x14ac:dyDescent="0.25">
      <c r="C27" t="s">
        <v>447</v>
      </c>
      <c r="D27">
        <v>0</v>
      </c>
    </row>
    <row r="28" spans="3:6" x14ac:dyDescent="0.25">
      <c r="C28" t="s">
        <v>448</v>
      </c>
      <c r="D28">
        <v>1</v>
      </c>
    </row>
    <row r="29" spans="3:6" x14ac:dyDescent="0.25">
      <c r="C29" t="s">
        <v>449</v>
      </c>
      <c r="D29">
        <v>0.5</v>
      </c>
    </row>
    <row r="30" spans="3:6" x14ac:dyDescent="0.25">
      <c r="C30" t="s">
        <v>450</v>
      </c>
      <c r="D30">
        <v>0.66666666666666663</v>
      </c>
    </row>
    <row r="31" spans="3:6" x14ac:dyDescent="0.25">
      <c r="C31" t="s">
        <v>451</v>
      </c>
      <c r="D31">
        <v>1</v>
      </c>
    </row>
    <row r="32" spans="3:6" x14ac:dyDescent="0.25">
      <c r="C32" t="s">
        <v>452</v>
      </c>
      <c r="D32">
        <v>0.3</v>
      </c>
    </row>
  </sheetData>
  <mergeCells count="13">
    <mergeCell ref="C12:E12"/>
    <mergeCell ref="C17:F17"/>
    <mergeCell ref="C23:D23"/>
    <mergeCell ref="B4:C4"/>
    <mergeCell ref="D4:E4"/>
    <mergeCell ref="F4:G4"/>
    <mergeCell ref="L3:O3"/>
    <mergeCell ref="H4:I4"/>
    <mergeCell ref="B5:C5"/>
    <mergeCell ref="D5:E5"/>
    <mergeCell ref="F5:G5"/>
    <mergeCell ref="H5:I5"/>
    <mergeCell ref="B3:I3"/>
  </mergeCells>
  <hyperlinks>
    <hyperlink ref="B4" location="'LogReg_Output3'!$B$10:$B$10" display="Inputs" xr:uid="{B95CA8B6-3C70-4821-A60B-C16EE854F3EC}"/>
    <hyperlink ref="D4" location="'LogReg_Output3'!$B$51:$B$51" display="Regression Summary" xr:uid="{9FAE7DA6-77EC-4FC5-96DF-7801A329B294}"/>
    <hyperlink ref="F4" location="'LogReg_Output3'!$B$59:$B$59" display="Predictor Screening" xr:uid="{99C5E2FB-1A99-42B2-B35A-C53A217F7A0B}"/>
    <hyperlink ref="H4" location="'LogReg_Output3'!$B$69:$B$69" display="Coefficients" xr:uid="{99DBE21D-1F6A-4E5B-9A45-7B56FBB2B9B3}"/>
    <hyperlink ref="B5" location="'LogReg_Stored3'!$B$10:$B$10" display="PMML Model" xr:uid="{AD5532E8-4BFE-44D4-9A30-9D0BBF9CEED6}"/>
    <hyperlink ref="D5" location="'LogReg_TrainingScore3'!$B$10:$B$10" display="Training: Classification Summary" xr:uid="{17D77AE7-4588-432F-BA50-0CE1781FF252}"/>
    <hyperlink ref="F5" location="'LogReg_ValidationScore1'!$B$10:$B$10" display="Validation: Classification Summary" xr:uid="{AFBB08AE-7F81-47F4-8D49-061207C8AC66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361F-F3D0-4E59-86DD-604692F2F47F}">
  <dimension ref="B1:O47"/>
  <sheetViews>
    <sheetView showGridLines="0" workbookViewId="0"/>
  </sheetViews>
  <sheetFormatPr defaultRowHeight="15.75" x14ac:dyDescent="0.25"/>
  <cols>
    <col min="12" max="12" width="13.625" bestFit="1" customWidth="1"/>
  </cols>
  <sheetData>
    <row r="1" spans="2:15" ht="18.75" x14ac:dyDescent="0.3">
      <c r="B1" s="2" t="s">
        <v>388</v>
      </c>
      <c r="N1" t="s">
        <v>524</v>
      </c>
    </row>
    <row r="3" spans="2:15" x14ac:dyDescent="0.25">
      <c r="B3" s="10" t="s">
        <v>262</v>
      </c>
      <c r="C3" s="11"/>
      <c r="D3" s="11"/>
      <c r="E3" s="11"/>
      <c r="F3" s="11"/>
      <c r="G3" s="11"/>
      <c r="H3" s="11"/>
      <c r="I3" s="12"/>
      <c r="L3" s="10" t="s">
        <v>263</v>
      </c>
      <c r="M3" s="11"/>
      <c r="N3" s="11"/>
      <c r="O3" s="12"/>
    </row>
    <row r="4" spans="2:15" x14ac:dyDescent="0.25">
      <c r="B4" s="16" t="s">
        <v>268</v>
      </c>
      <c r="C4" s="17"/>
      <c r="D4" s="16" t="s">
        <v>427</v>
      </c>
      <c r="E4" s="17"/>
      <c r="F4" s="16" t="s">
        <v>428</v>
      </c>
      <c r="G4" s="17"/>
      <c r="H4" s="16" t="s">
        <v>429</v>
      </c>
      <c r="I4" s="17"/>
      <c r="L4" s="8" t="s">
        <v>264</v>
      </c>
      <c r="M4" s="8" t="s">
        <v>265</v>
      </c>
      <c r="N4" s="8" t="s">
        <v>266</v>
      </c>
      <c r="O4" s="8" t="s">
        <v>267</v>
      </c>
    </row>
    <row r="5" spans="2:15" x14ac:dyDescent="0.25">
      <c r="B5" s="16" t="s">
        <v>390</v>
      </c>
      <c r="C5" s="17"/>
      <c r="D5" s="16" t="s">
        <v>430</v>
      </c>
      <c r="E5" s="17"/>
      <c r="F5" s="16" t="s">
        <v>511</v>
      </c>
      <c r="G5" s="17"/>
      <c r="H5" s="18"/>
      <c r="I5" s="17"/>
      <c r="L5" s="6">
        <v>6</v>
      </c>
      <c r="M5" s="6">
        <v>2</v>
      </c>
      <c r="N5" s="6">
        <v>4</v>
      </c>
      <c r="O5" s="6">
        <v>12</v>
      </c>
    </row>
    <row r="10" spans="2:15" ht="18.75" x14ac:dyDescent="0.3">
      <c r="B10" s="3" t="s">
        <v>390</v>
      </c>
    </row>
    <row r="12" spans="2:15" x14ac:dyDescent="0.25">
      <c r="B12" t="s">
        <v>391</v>
      </c>
    </row>
    <row r="13" spans="2:15" x14ac:dyDescent="0.25">
      <c r="B13" t="s">
        <v>392</v>
      </c>
    </row>
    <row r="14" spans="2:15" x14ac:dyDescent="0.25">
      <c r="B14" t="s">
        <v>393</v>
      </c>
    </row>
    <row r="15" spans="2:15" x14ac:dyDescent="0.25">
      <c r="B15" t="s">
        <v>394</v>
      </c>
    </row>
    <row r="16" spans="2:15" x14ac:dyDescent="0.25">
      <c r="B16" t="s">
        <v>525</v>
      </c>
    </row>
    <row r="17" spans="2:2" x14ac:dyDescent="0.25">
      <c r="B17" t="s">
        <v>396</v>
      </c>
    </row>
    <row r="18" spans="2:2" x14ac:dyDescent="0.25">
      <c r="B18" t="s">
        <v>397</v>
      </c>
    </row>
    <row r="19" spans="2:2" x14ac:dyDescent="0.25">
      <c r="B19" t="s">
        <v>398</v>
      </c>
    </row>
    <row r="20" spans="2:2" x14ac:dyDescent="0.25">
      <c r="B20" t="s">
        <v>399</v>
      </c>
    </row>
    <row r="21" spans="2:2" x14ac:dyDescent="0.25">
      <c r="B21" t="s">
        <v>400</v>
      </c>
    </row>
    <row r="22" spans="2:2" x14ac:dyDescent="0.25">
      <c r="B22" t="s">
        <v>401</v>
      </c>
    </row>
    <row r="23" spans="2:2" x14ac:dyDescent="0.25">
      <c r="B23" t="s">
        <v>402</v>
      </c>
    </row>
    <row r="24" spans="2:2" x14ac:dyDescent="0.25">
      <c r="B24" t="s">
        <v>403</v>
      </c>
    </row>
    <row r="25" spans="2:2" x14ac:dyDescent="0.25">
      <c r="B25" t="s">
        <v>404</v>
      </c>
    </row>
    <row r="26" spans="2:2" x14ac:dyDescent="0.25">
      <c r="B26" t="s">
        <v>405</v>
      </c>
    </row>
    <row r="27" spans="2:2" x14ac:dyDescent="0.25">
      <c r="B27" t="s">
        <v>406</v>
      </c>
    </row>
    <row r="28" spans="2:2" x14ac:dyDescent="0.25">
      <c r="B28" t="s">
        <v>407</v>
      </c>
    </row>
    <row r="29" spans="2:2" x14ac:dyDescent="0.25">
      <c r="B29" t="s">
        <v>408</v>
      </c>
    </row>
    <row r="30" spans="2:2" x14ac:dyDescent="0.25">
      <c r="B30" t="s">
        <v>409</v>
      </c>
    </row>
    <row r="31" spans="2:2" x14ac:dyDescent="0.25">
      <c r="B31" t="s">
        <v>410</v>
      </c>
    </row>
    <row r="32" spans="2:2" x14ac:dyDescent="0.25">
      <c r="B32" t="s">
        <v>411</v>
      </c>
    </row>
    <row r="33" spans="2:2" x14ac:dyDescent="0.25">
      <c r="B33" t="s">
        <v>412</v>
      </c>
    </row>
    <row r="34" spans="2:2" x14ac:dyDescent="0.25">
      <c r="B34" t="s">
        <v>413</v>
      </c>
    </row>
    <row r="35" spans="2:2" x14ac:dyDescent="0.25">
      <c r="B35" t="s">
        <v>414</v>
      </c>
    </row>
    <row r="36" spans="2:2" x14ac:dyDescent="0.25">
      <c r="B36" t="s">
        <v>415</v>
      </c>
    </row>
    <row r="37" spans="2:2" x14ac:dyDescent="0.25">
      <c r="B37" t="s">
        <v>506</v>
      </c>
    </row>
    <row r="38" spans="2:2" x14ac:dyDescent="0.25">
      <c r="B38" t="s">
        <v>507</v>
      </c>
    </row>
    <row r="39" spans="2:2" x14ac:dyDescent="0.25">
      <c r="B39" t="s">
        <v>418</v>
      </c>
    </row>
    <row r="40" spans="2:2" x14ac:dyDescent="0.25">
      <c r="B40" t="s">
        <v>419</v>
      </c>
    </row>
    <row r="41" spans="2:2" x14ac:dyDescent="0.25">
      <c r="B41" t="s">
        <v>420</v>
      </c>
    </row>
    <row r="42" spans="2:2" x14ac:dyDescent="0.25">
      <c r="B42" t="s">
        <v>508</v>
      </c>
    </row>
    <row r="43" spans="2:2" x14ac:dyDescent="0.25">
      <c r="B43" t="s">
        <v>509</v>
      </c>
    </row>
    <row r="44" spans="2:2" x14ac:dyDescent="0.25">
      <c r="B44" t="s">
        <v>510</v>
      </c>
    </row>
    <row r="45" spans="2:2" x14ac:dyDescent="0.25">
      <c r="B45" t="s">
        <v>424</v>
      </c>
    </row>
    <row r="46" spans="2:2" x14ac:dyDescent="0.25">
      <c r="B46" t="s">
        <v>425</v>
      </c>
    </row>
    <row r="47" spans="2:2" x14ac:dyDescent="0.25">
      <c r="B47" t="s">
        <v>426</v>
      </c>
    </row>
  </sheetData>
  <mergeCells count="10">
    <mergeCell ref="B5:C5"/>
    <mergeCell ref="D5:E5"/>
    <mergeCell ref="F5:G5"/>
    <mergeCell ref="H5:I5"/>
    <mergeCell ref="B3:I3"/>
    <mergeCell ref="L3:O3"/>
    <mergeCell ref="B4:C4"/>
    <mergeCell ref="D4:E4"/>
    <mergeCell ref="F4:G4"/>
    <mergeCell ref="H4:I4"/>
  </mergeCells>
  <hyperlinks>
    <hyperlink ref="B4" location="'LogReg_Output3'!$B$10:$B$10" display="Inputs" xr:uid="{72147157-B19E-4C5A-89A0-E23B47265B61}"/>
    <hyperlink ref="D4" location="'LogReg_Output3'!$B$51:$B$51" display="Regression Summary" xr:uid="{176D86F7-F195-4C9D-8CC0-086230E4095C}"/>
    <hyperlink ref="F4" location="'LogReg_Output3'!$B$59:$B$59" display="Predictor Screening" xr:uid="{97A830BD-A2D7-4931-B53F-0DDF96F2FFAD}"/>
    <hyperlink ref="H4" location="'LogReg_Output3'!$B$69:$B$69" display="Coefficients" xr:uid="{0BECBA15-6DB2-4E19-B5C1-AACD06E06ED1}"/>
    <hyperlink ref="B5" location="'LogReg_Stored3'!$B$10:$B$10" display="PMML Model" xr:uid="{08BD9BF3-D967-4517-89F6-B069955B2F12}"/>
    <hyperlink ref="D5" location="'LogReg_TrainingScore3'!$B$10:$B$10" display="Training: Classification Summary" xr:uid="{A577F125-C4BA-4C67-8F99-9D804F490D2D}"/>
    <hyperlink ref="F5" location="'LogReg_ValidationScore1'!$B$10:$B$10" display="Validation: Classification Summary" xr:uid="{1F116788-8371-4F95-A9F3-6B20FBD4C40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09DC-C035-4E60-AE71-4201F8B124A3}">
  <dimension ref="B1:CV71"/>
  <sheetViews>
    <sheetView showGridLines="0" topLeftCell="A62" workbookViewId="0">
      <selection activeCell="B48" sqref="B48"/>
    </sheetView>
  </sheetViews>
  <sheetFormatPr defaultRowHeight="15.75" x14ac:dyDescent="0.25"/>
  <cols>
    <col min="3" max="4" width="10.75" customWidth="1"/>
    <col min="5" max="5" width="10.125" customWidth="1"/>
    <col min="16" max="16" width="13.625" bestFit="1" customWidth="1"/>
  </cols>
  <sheetData>
    <row r="1" spans="2:100" ht="18.75" x14ac:dyDescent="0.3">
      <c r="B1" s="2" t="s">
        <v>453</v>
      </c>
      <c r="N1" t="s">
        <v>521</v>
      </c>
      <c r="CV1" s="9" t="s">
        <v>470</v>
      </c>
    </row>
    <row r="3" spans="2:100" x14ac:dyDescent="0.25">
      <c r="B3" s="10" t="s">
        <v>262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263</v>
      </c>
      <c r="Q3" s="11"/>
      <c r="R3" s="11"/>
      <c r="S3" s="12"/>
    </row>
    <row r="4" spans="2:100" x14ac:dyDescent="0.25">
      <c r="B4" s="16" t="s">
        <v>268</v>
      </c>
      <c r="C4" s="17"/>
      <c r="D4" s="16" t="s">
        <v>427</v>
      </c>
      <c r="E4" s="17"/>
      <c r="F4" s="16" t="s">
        <v>428</v>
      </c>
      <c r="G4" s="17"/>
      <c r="H4" s="16" t="s">
        <v>429</v>
      </c>
      <c r="I4" s="17"/>
      <c r="J4" s="16" t="s">
        <v>390</v>
      </c>
      <c r="K4" s="17"/>
      <c r="L4" s="16" t="s">
        <v>430</v>
      </c>
      <c r="M4" s="17"/>
      <c r="P4" s="8" t="s">
        <v>264</v>
      </c>
      <c r="Q4" s="8" t="s">
        <v>265</v>
      </c>
      <c r="R4" s="8" t="s">
        <v>266</v>
      </c>
      <c r="S4" s="8" t="s">
        <v>267</v>
      </c>
    </row>
    <row r="5" spans="2:100" x14ac:dyDescent="0.25">
      <c r="P5" s="6">
        <v>4</v>
      </c>
      <c r="Q5" s="6">
        <v>2</v>
      </c>
      <c r="R5" s="6">
        <v>5</v>
      </c>
      <c r="S5" s="6">
        <v>11</v>
      </c>
    </row>
    <row r="10" spans="2:100" ht="18.75" x14ac:dyDescent="0.3">
      <c r="B10" s="3" t="s">
        <v>268</v>
      </c>
    </row>
    <row r="12" spans="2:100" x14ac:dyDescent="0.25">
      <c r="C12" s="10" t="s">
        <v>269</v>
      </c>
      <c r="D12" s="11"/>
      <c r="E12" s="11"/>
      <c r="F12" s="11"/>
      <c r="G12" s="11"/>
      <c r="H12" s="11"/>
      <c r="I12" s="11"/>
      <c r="J12" s="11"/>
      <c r="K12" s="12"/>
    </row>
    <row r="13" spans="2:100" x14ac:dyDescent="0.25">
      <c r="C13" s="13" t="s">
        <v>270</v>
      </c>
      <c r="D13" s="14"/>
      <c r="E13" s="14"/>
      <c r="F13" s="15"/>
      <c r="G13" s="20" t="s">
        <v>271</v>
      </c>
      <c r="H13" s="21"/>
      <c r="I13" s="21"/>
      <c r="J13" s="21"/>
      <c r="K13" s="22"/>
    </row>
    <row r="14" spans="2:100" x14ac:dyDescent="0.25">
      <c r="C14" s="13" t="s">
        <v>272</v>
      </c>
      <c r="D14" s="14"/>
      <c r="E14" s="14"/>
      <c r="F14" s="15"/>
      <c r="G14" s="20" t="s">
        <v>454</v>
      </c>
      <c r="H14" s="21"/>
      <c r="I14" s="21"/>
      <c r="J14" s="21"/>
      <c r="K14" s="22"/>
    </row>
    <row r="15" spans="2:100" x14ac:dyDescent="0.25">
      <c r="C15" s="13" t="s">
        <v>455</v>
      </c>
      <c r="D15" s="14"/>
      <c r="E15" s="14"/>
      <c r="F15" s="15"/>
      <c r="G15" s="20" t="s">
        <v>456</v>
      </c>
      <c r="H15" s="21"/>
      <c r="I15" s="21"/>
      <c r="J15" s="21"/>
      <c r="K15" s="22"/>
    </row>
    <row r="16" spans="2:100" x14ac:dyDescent="0.25">
      <c r="C16" s="13" t="s">
        <v>457</v>
      </c>
      <c r="D16" s="14"/>
      <c r="E16" s="14"/>
      <c r="F16" s="15"/>
      <c r="G16" s="20">
        <v>100</v>
      </c>
      <c r="H16" s="21"/>
      <c r="I16" s="21"/>
      <c r="J16" s="21"/>
      <c r="K16" s="22"/>
    </row>
    <row r="18" spans="3:9" x14ac:dyDescent="0.25">
      <c r="C18" s="10" t="s">
        <v>277</v>
      </c>
      <c r="D18" s="11"/>
      <c r="E18" s="11"/>
      <c r="F18" s="12"/>
    </row>
    <row r="19" spans="3:9" x14ac:dyDescent="0.25">
      <c r="C19" s="13" t="s">
        <v>458</v>
      </c>
      <c r="D19" s="15"/>
      <c r="E19" s="20">
        <v>2</v>
      </c>
      <c r="F19" s="22"/>
    </row>
    <row r="20" spans="3:9" x14ac:dyDescent="0.25">
      <c r="C20" s="13" t="s">
        <v>459</v>
      </c>
      <c r="D20" s="15"/>
      <c r="E20" s="6" t="s">
        <v>283</v>
      </c>
      <c r="F20" s="6" t="s">
        <v>284</v>
      </c>
    </row>
    <row r="21" spans="3:9" x14ac:dyDescent="0.25">
      <c r="C21" s="13" t="s">
        <v>460</v>
      </c>
      <c r="D21" s="15"/>
      <c r="E21" s="6"/>
      <c r="F21" s="6"/>
    </row>
    <row r="22" spans="3:9" x14ac:dyDescent="0.25">
      <c r="C22" s="13" t="s">
        <v>461</v>
      </c>
      <c r="D22" s="15"/>
      <c r="E22" s="18" t="s">
        <v>7</v>
      </c>
      <c r="F22" s="17"/>
    </row>
    <row r="24" spans="3:9" x14ac:dyDescent="0.25">
      <c r="C24" s="10" t="s">
        <v>462</v>
      </c>
      <c r="D24" s="11"/>
      <c r="E24" s="11"/>
      <c r="F24" s="11"/>
      <c r="G24" s="11"/>
      <c r="H24" s="11"/>
      <c r="I24" s="12"/>
    </row>
    <row r="25" spans="3:9" x14ac:dyDescent="0.25">
      <c r="C25" s="13" t="s">
        <v>463</v>
      </c>
      <c r="D25" s="14"/>
      <c r="E25" s="15"/>
      <c r="F25" s="20" t="b">
        <v>0</v>
      </c>
      <c r="G25" s="21"/>
      <c r="H25" s="21"/>
      <c r="I25" s="22"/>
    </row>
    <row r="27" spans="3:9" x14ac:dyDescent="0.25">
      <c r="C27" s="10" t="s">
        <v>464</v>
      </c>
      <c r="D27" s="11"/>
      <c r="E27" s="11"/>
      <c r="F27" s="11"/>
      <c r="G27" s="11"/>
      <c r="H27" s="11"/>
      <c r="I27" s="12"/>
    </row>
    <row r="28" spans="3:9" x14ac:dyDescent="0.25">
      <c r="C28" s="13" t="s">
        <v>465</v>
      </c>
      <c r="D28" s="14"/>
      <c r="E28" s="15"/>
      <c r="F28" s="20" t="b">
        <v>1</v>
      </c>
      <c r="G28" s="21"/>
      <c r="H28" s="21"/>
      <c r="I28" s="22"/>
    </row>
    <row r="30" spans="3:9" x14ac:dyDescent="0.25">
      <c r="C30" s="10" t="s">
        <v>466</v>
      </c>
      <c r="D30" s="11"/>
      <c r="E30" s="11"/>
      <c r="F30" s="11"/>
      <c r="G30" s="11"/>
      <c r="H30" s="11"/>
      <c r="I30" s="12"/>
    </row>
    <row r="31" spans="3:9" x14ac:dyDescent="0.25">
      <c r="C31" s="13" t="s">
        <v>467</v>
      </c>
      <c r="D31" s="14"/>
      <c r="E31" s="15"/>
      <c r="F31" s="20">
        <v>50</v>
      </c>
      <c r="G31" s="21"/>
      <c r="H31" s="21"/>
      <c r="I31" s="22"/>
    </row>
    <row r="32" spans="3:9" x14ac:dyDescent="0.25">
      <c r="C32" s="13" t="s">
        <v>468</v>
      </c>
      <c r="D32" s="14"/>
      <c r="E32" s="15"/>
      <c r="F32" s="20" t="s">
        <v>469</v>
      </c>
      <c r="G32" s="21"/>
      <c r="H32" s="21"/>
      <c r="I32" s="22"/>
    </row>
    <row r="34" spans="2:9" x14ac:dyDescent="0.25">
      <c r="C34" s="10" t="s">
        <v>471</v>
      </c>
      <c r="D34" s="11"/>
      <c r="E34" s="11"/>
      <c r="F34" s="11"/>
      <c r="G34" s="11"/>
      <c r="H34" s="11"/>
      <c r="I34" s="12"/>
    </row>
    <row r="35" spans="2:9" x14ac:dyDescent="0.25">
      <c r="C35" s="13" t="s">
        <v>472</v>
      </c>
      <c r="D35" s="14"/>
      <c r="E35" s="15"/>
      <c r="F35" s="20">
        <v>2</v>
      </c>
      <c r="G35" s="21"/>
      <c r="H35" s="21"/>
      <c r="I35" s="22"/>
    </row>
    <row r="36" spans="2:9" x14ac:dyDescent="0.25">
      <c r="C36" s="13" t="s">
        <v>451</v>
      </c>
      <c r="D36" s="14"/>
      <c r="E36" s="15"/>
      <c r="F36" s="20">
        <v>1</v>
      </c>
      <c r="G36" s="21"/>
      <c r="H36" s="21"/>
      <c r="I36" s="22"/>
    </row>
    <row r="37" spans="2:9" x14ac:dyDescent="0.25">
      <c r="C37" s="13" t="s">
        <v>452</v>
      </c>
      <c r="D37" s="14"/>
      <c r="E37" s="15"/>
      <c r="F37" s="20">
        <v>0.3</v>
      </c>
      <c r="G37" s="21"/>
      <c r="H37" s="21"/>
      <c r="I37" s="22"/>
    </row>
    <row r="39" spans="2:9" x14ac:dyDescent="0.25">
      <c r="C39" s="10" t="s">
        <v>473</v>
      </c>
      <c r="D39" s="11"/>
      <c r="E39" s="11"/>
      <c r="F39" s="11"/>
      <c r="G39" s="11"/>
      <c r="H39" s="11"/>
      <c r="I39" s="12"/>
    </row>
    <row r="40" spans="2:9" x14ac:dyDescent="0.25">
      <c r="C40" s="13" t="s">
        <v>474</v>
      </c>
      <c r="D40" s="14"/>
      <c r="E40" s="15"/>
      <c r="F40" s="20" t="b">
        <v>0</v>
      </c>
      <c r="G40" s="21"/>
      <c r="H40" s="21"/>
      <c r="I40" s="22"/>
    </row>
    <row r="41" spans="2:9" x14ac:dyDescent="0.25">
      <c r="C41" s="13" t="s">
        <v>475</v>
      </c>
      <c r="D41" s="14"/>
      <c r="E41" s="15"/>
      <c r="F41" s="20" t="b">
        <v>0</v>
      </c>
      <c r="G41" s="21"/>
      <c r="H41" s="21"/>
      <c r="I41" s="22"/>
    </row>
    <row r="42" spans="2:9" x14ac:dyDescent="0.25">
      <c r="C42" s="13" t="s">
        <v>476</v>
      </c>
      <c r="D42" s="14"/>
      <c r="E42" s="15"/>
      <c r="F42" s="20" t="b">
        <v>0</v>
      </c>
      <c r="G42" s="21"/>
      <c r="H42" s="21"/>
      <c r="I42" s="22"/>
    </row>
    <row r="44" spans="2:9" x14ac:dyDescent="0.25">
      <c r="C44" s="10" t="s">
        <v>477</v>
      </c>
      <c r="D44" s="11"/>
      <c r="E44" s="11"/>
      <c r="F44" s="11"/>
      <c r="G44" s="12"/>
    </row>
    <row r="45" spans="2:9" x14ac:dyDescent="0.25">
      <c r="C45" s="18" t="s">
        <v>478</v>
      </c>
      <c r="D45" s="19"/>
      <c r="E45" s="19"/>
      <c r="F45" s="19"/>
      <c r="G45" s="17"/>
    </row>
    <row r="48" spans="2:9" ht="18.75" x14ac:dyDescent="0.3">
      <c r="B48" s="3" t="s">
        <v>427</v>
      </c>
    </row>
    <row r="50" spans="2:5" x14ac:dyDescent="0.25">
      <c r="C50" s="5" t="s">
        <v>443</v>
      </c>
      <c r="D50" s="1" t="s">
        <v>444</v>
      </c>
    </row>
    <row r="51" spans="2:5" x14ac:dyDescent="0.25">
      <c r="C51" s="5" t="s">
        <v>479</v>
      </c>
      <c r="D51" s="4">
        <v>1</v>
      </c>
    </row>
    <row r="52" spans="2:5" x14ac:dyDescent="0.25">
      <c r="C52" s="5" t="s">
        <v>480</v>
      </c>
      <c r="D52" s="4">
        <v>97</v>
      </c>
    </row>
    <row r="53" spans="2:5" x14ac:dyDescent="0.25">
      <c r="C53" s="5" t="s">
        <v>481</v>
      </c>
      <c r="D53" s="4">
        <v>133.46765644094245</v>
      </c>
    </row>
    <row r="54" spans="2:5" x14ac:dyDescent="0.25">
      <c r="C54" s="5" t="s">
        <v>482</v>
      </c>
      <c r="D54" s="4">
        <v>3.0227231910702312E-2</v>
      </c>
    </row>
    <row r="56" spans="2:5" ht="18.75" x14ac:dyDescent="0.3">
      <c r="B56" s="3" t="s">
        <v>428</v>
      </c>
    </row>
    <row r="58" spans="2:5" x14ac:dyDescent="0.25">
      <c r="C58" s="5" t="s">
        <v>483</v>
      </c>
      <c r="D58" s="1" t="s">
        <v>484</v>
      </c>
      <c r="E58" s="1" t="s">
        <v>485</v>
      </c>
    </row>
    <row r="59" spans="2:5" x14ac:dyDescent="0.25">
      <c r="C59" s="5" t="s">
        <v>486</v>
      </c>
      <c r="D59" s="4">
        <v>10</v>
      </c>
      <c r="E59" s="4" t="b">
        <v>1</v>
      </c>
    </row>
    <row r="60" spans="2:5" x14ac:dyDescent="0.25">
      <c r="C60" s="5" t="s">
        <v>283</v>
      </c>
      <c r="D60" s="4">
        <v>3.8418745424597089</v>
      </c>
      <c r="E60" s="4" t="b">
        <v>1</v>
      </c>
    </row>
    <row r="61" spans="2:5" x14ac:dyDescent="0.25">
      <c r="C61" s="5" t="s">
        <v>284</v>
      </c>
      <c r="D61" s="4">
        <v>3.7481702853265446</v>
      </c>
      <c r="E61" s="4" t="b">
        <v>1</v>
      </c>
    </row>
    <row r="64" spans="2:5" x14ac:dyDescent="0.25">
      <c r="C64" s="5" t="s">
        <v>487</v>
      </c>
      <c r="D64" s="4">
        <v>2.2204000000000001E-13</v>
      </c>
    </row>
    <row r="66" spans="2:4" ht="18.75" x14ac:dyDescent="0.3">
      <c r="B66" s="3" t="s">
        <v>429</v>
      </c>
    </row>
    <row r="68" spans="2:4" x14ac:dyDescent="0.25">
      <c r="C68" s="5" t="s">
        <v>483</v>
      </c>
      <c r="D68" s="1" t="s">
        <v>488</v>
      </c>
    </row>
    <row r="69" spans="2:4" x14ac:dyDescent="0.25">
      <c r="C69" s="5" t="s">
        <v>486</v>
      </c>
      <c r="D69" s="4">
        <v>0.51081118580784779</v>
      </c>
    </row>
    <row r="70" spans="2:4" x14ac:dyDescent="0.25">
      <c r="C70" s="5" t="s">
        <v>283</v>
      </c>
      <c r="D70" s="4">
        <v>-0.96279006300129411</v>
      </c>
    </row>
    <row r="71" spans="2:4" x14ac:dyDescent="0.25">
      <c r="C71" s="5" t="s">
        <v>284</v>
      </c>
      <c r="D71" s="4">
        <v>-0.73395469009421566</v>
      </c>
    </row>
  </sheetData>
  <mergeCells count="51"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  <mergeCell ref="C27:I27"/>
    <mergeCell ref="C28:E28"/>
    <mergeCell ref="F28:I28"/>
    <mergeCell ref="C18:F18"/>
    <mergeCell ref="C19:D19"/>
    <mergeCell ref="C20:D20"/>
    <mergeCell ref="C21:D21"/>
    <mergeCell ref="C22:D22"/>
    <mergeCell ref="E19:F19"/>
    <mergeCell ref="E22:F22"/>
    <mergeCell ref="C45:G45"/>
    <mergeCell ref="B4:C4"/>
    <mergeCell ref="D4:E4"/>
    <mergeCell ref="F4:G4"/>
    <mergeCell ref="H4:I4"/>
    <mergeCell ref="C39:I39"/>
    <mergeCell ref="C40:E40"/>
    <mergeCell ref="C41:E41"/>
    <mergeCell ref="C42:E42"/>
    <mergeCell ref="F40:I40"/>
    <mergeCell ref="F41:I41"/>
    <mergeCell ref="F42:I42"/>
    <mergeCell ref="C35:E35"/>
    <mergeCell ref="C36:E36"/>
    <mergeCell ref="C37:E37"/>
    <mergeCell ref="F35:I35"/>
    <mergeCell ref="J4:K4"/>
    <mergeCell ref="L4:M4"/>
    <mergeCell ref="B3:M3"/>
    <mergeCell ref="P3:S3"/>
    <mergeCell ref="C44:G44"/>
    <mergeCell ref="F36:I36"/>
    <mergeCell ref="F37:I37"/>
    <mergeCell ref="C30:I30"/>
    <mergeCell ref="C31:E31"/>
    <mergeCell ref="C32:E32"/>
    <mergeCell ref="F31:I31"/>
    <mergeCell ref="F32:I32"/>
    <mergeCell ref="C34:I34"/>
    <mergeCell ref="C24:I24"/>
    <mergeCell ref="C25:E25"/>
    <mergeCell ref="F25:I25"/>
  </mergeCells>
  <hyperlinks>
    <hyperlink ref="B4" location="'LogReg_Output2'!$B$10:$B$10" display="Inputs" xr:uid="{B0F87364-484F-4626-97B1-DDF35F3E5D36}"/>
    <hyperlink ref="D4" location="'LogReg_Output2'!$B$48:$B$48" display="Regression Summary" xr:uid="{24389BF6-0244-40D4-9856-698B3738BC30}"/>
    <hyperlink ref="F4" location="'LogReg_Output2'!$B$56:$B$56" display="Predictor Screening" xr:uid="{037509BF-219B-4E33-B193-7456F372324D}"/>
    <hyperlink ref="H4" location="'LogReg_Output2'!$B$66:$B$66" display="Coefficients" xr:uid="{3190FD57-5F5E-410E-840E-370A0772C383}"/>
    <hyperlink ref="J4" location="'LogReg_Stored2'!$B$10:$B$10" display="PMML Model" xr:uid="{2F5F31D7-A461-4DA6-B2A8-F3FB556CE9C8}"/>
    <hyperlink ref="L4" location="'LogReg_TrainingScore2'!$B$10:$B$10" display="Training: Classification Summary" xr:uid="{03C3C958-3E4D-4BFE-A2D0-D57853D70EFF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B80D7-5FD1-41B1-80EC-716FFA0699CB}">
  <dimension ref="B1:S32"/>
  <sheetViews>
    <sheetView showGridLines="0" workbookViewId="0"/>
  </sheetViews>
  <sheetFormatPr defaultRowHeight="15.75" x14ac:dyDescent="0.25"/>
  <cols>
    <col min="3" max="3" width="17.375" customWidth="1"/>
    <col min="5" max="5" width="9.375" customWidth="1"/>
    <col min="6" max="6" width="9.125" customWidth="1"/>
    <col min="16" max="16" width="13.625" bestFit="1" customWidth="1"/>
  </cols>
  <sheetData>
    <row r="1" spans="2:19" ht="18.75" x14ac:dyDescent="0.3">
      <c r="B1" s="2" t="s">
        <v>431</v>
      </c>
      <c r="N1" t="s">
        <v>521</v>
      </c>
    </row>
    <row r="3" spans="2:19" x14ac:dyDescent="0.25">
      <c r="B3" s="10" t="s">
        <v>262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263</v>
      </c>
      <c r="Q3" s="11"/>
      <c r="R3" s="11"/>
      <c r="S3" s="12"/>
    </row>
    <row r="4" spans="2:19" x14ac:dyDescent="0.25">
      <c r="B4" s="16" t="s">
        <v>268</v>
      </c>
      <c r="C4" s="17"/>
      <c r="D4" s="16" t="s">
        <v>427</v>
      </c>
      <c r="E4" s="17"/>
      <c r="F4" s="16" t="s">
        <v>428</v>
      </c>
      <c r="G4" s="17"/>
      <c r="H4" s="16" t="s">
        <v>429</v>
      </c>
      <c r="I4" s="17"/>
      <c r="J4" s="16" t="s">
        <v>390</v>
      </c>
      <c r="K4" s="17"/>
      <c r="L4" s="16" t="s">
        <v>430</v>
      </c>
      <c r="M4" s="17"/>
      <c r="P4" s="8" t="s">
        <v>264</v>
      </c>
      <c r="Q4" s="8" t="s">
        <v>265</v>
      </c>
      <c r="R4" s="8" t="s">
        <v>266</v>
      </c>
      <c r="S4" s="8" t="s">
        <v>267</v>
      </c>
    </row>
    <row r="5" spans="2:19" x14ac:dyDescent="0.25">
      <c r="P5" s="6">
        <v>4</v>
      </c>
      <c r="Q5" s="6">
        <v>2</v>
      </c>
      <c r="R5" s="6">
        <v>5</v>
      </c>
      <c r="S5" s="6">
        <v>11</v>
      </c>
    </row>
    <row r="10" spans="2:19" ht="18.75" x14ac:dyDescent="0.3">
      <c r="B10" s="3" t="s">
        <v>430</v>
      </c>
    </row>
    <row r="12" spans="2:19" x14ac:dyDescent="0.25">
      <c r="C12" s="23" t="s">
        <v>432</v>
      </c>
      <c r="D12" s="24"/>
      <c r="E12" s="25"/>
    </row>
    <row r="13" spans="2:19" x14ac:dyDescent="0.25">
      <c r="C13" s="5" t="s">
        <v>433</v>
      </c>
      <c r="D13" s="1" t="s">
        <v>434</v>
      </c>
      <c r="E13" s="1" t="s">
        <v>435</v>
      </c>
    </row>
    <row r="14" spans="2:19" x14ac:dyDescent="0.25">
      <c r="C14" s="5">
        <v>0</v>
      </c>
      <c r="D14" s="4">
        <v>0</v>
      </c>
      <c r="E14" s="4">
        <v>45</v>
      </c>
    </row>
    <row r="15" spans="2:19" x14ac:dyDescent="0.25">
      <c r="C15" s="5">
        <v>1</v>
      </c>
      <c r="D15" s="4">
        <v>0</v>
      </c>
      <c r="E15" s="4">
        <v>55</v>
      </c>
    </row>
    <row r="17" spans="3:6" x14ac:dyDescent="0.25">
      <c r="C17" s="23" t="s">
        <v>436</v>
      </c>
      <c r="D17" s="24"/>
      <c r="E17" s="24"/>
      <c r="F17" s="25"/>
    </row>
    <row r="18" spans="3:6" x14ac:dyDescent="0.25">
      <c r="C18" t="s">
        <v>437</v>
      </c>
      <c r="D18" t="s">
        <v>438</v>
      </c>
      <c r="E18" t="s">
        <v>439</v>
      </c>
      <c r="F18" t="s">
        <v>440</v>
      </c>
    </row>
    <row r="19" spans="3:6" x14ac:dyDescent="0.25">
      <c r="C19" s="5">
        <v>0</v>
      </c>
      <c r="D19">
        <f>SUM($D$14:$E$14)</f>
        <v>45</v>
      </c>
      <c r="E19">
        <f>SUM($D$14:$E$14) - $D$14</f>
        <v>45</v>
      </c>
      <c r="F19">
        <f>IF($D$19=0,"Undefined",$E$19*100 / $D$19)</f>
        <v>100</v>
      </c>
    </row>
    <row r="20" spans="3:6" x14ac:dyDescent="0.25">
      <c r="C20" s="5">
        <v>1</v>
      </c>
      <c r="D20">
        <f>SUM($D$15:$E$15)</f>
        <v>55</v>
      </c>
      <c r="E20">
        <f>SUM($D$15:$E$15) - $E$15</f>
        <v>0</v>
      </c>
      <c r="F20">
        <f>IF($D$20=0,"Undefined",$E$20*100 / $D$20)</f>
        <v>0</v>
      </c>
    </row>
    <row r="21" spans="3:6" x14ac:dyDescent="0.25">
      <c r="C21" s="5" t="s">
        <v>441</v>
      </c>
      <c r="D21">
        <f>SUM($D$19:$D$20)</f>
        <v>100</v>
      </c>
      <c r="E21">
        <f>SUM($E$19:$E$20)</f>
        <v>45</v>
      </c>
      <c r="F21">
        <f>IF($D$21=0,"Undefined",$E$21*100 / $D$21)</f>
        <v>45</v>
      </c>
    </row>
    <row r="23" spans="3:6" x14ac:dyDescent="0.25">
      <c r="C23" s="23" t="s">
        <v>442</v>
      </c>
      <c r="D23" s="25"/>
    </row>
    <row r="24" spans="3:6" x14ac:dyDescent="0.25">
      <c r="C24" t="s">
        <v>443</v>
      </c>
      <c r="D24" t="s">
        <v>444</v>
      </c>
    </row>
    <row r="25" spans="3:6" x14ac:dyDescent="0.25">
      <c r="C25" t="s">
        <v>445</v>
      </c>
      <c r="D25">
        <v>55</v>
      </c>
    </row>
    <row r="26" spans="3:6" x14ac:dyDescent="0.25">
      <c r="C26" t="s">
        <v>446</v>
      </c>
      <c r="D26">
        <v>55.000000000000007</v>
      </c>
    </row>
    <row r="27" spans="3:6" x14ac:dyDescent="0.25">
      <c r="C27" t="s">
        <v>447</v>
      </c>
      <c r="D27">
        <v>0</v>
      </c>
    </row>
    <row r="28" spans="3:6" x14ac:dyDescent="0.25">
      <c r="C28" t="s">
        <v>448</v>
      </c>
      <c r="D28">
        <v>1</v>
      </c>
    </row>
    <row r="29" spans="3:6" x14ac:dyDescent="0.25">
      <c r="C29" t="s">
        <v>449</v>
      </c>
      <c r="D29">
        <v>0.55000000000000004</v>
      </c>
    </row>
    <row r="30" spans="3:6" x14ac:dyDescent="0.25">
      <c r="C30" t="s">
        <v>450</v>
      </c>
      <c r="D30">
        <v>0.70967741935483875</v>
      </c>
    </row>
    <row r="31" spans="3:6" x14ac:dyDescent="0.25">
      <c r="C31" t="s">
        <v>451</v>
      </c>
      <c r="D31">
        <v>1</v>
      </c>
    </row>
    <row r="32" spans="3:6" x14ac:dyDescent="0.25">
      <c r="C32" t="s">
        <v>452</v>
      </c>
      <c r="D32">
        <v>0.3</v>
      </c>
    </row>
  </sheetData>
  <mergeCells count="11">
    <mergeCell ref="C12:E12"/>
    <mergeCell ref="C17:F17"/>
    <mergeCell ref="C23:D23"/>
    <mergeCell ref="B4:C4"/>
    <mergeCell ref="D4:E4"/>
    <mergeCell ref="F4:G4"/>
    <mergeCell ref="H4:I4"/>
    <mergeCell ref="J4:K4"/>
    <mergeCell ref="L4:M4"/>
    <mergeCell ref="B3:M3"/>
    <mergeCell ref="P3:S3"/>
  </mergeCells>
  <hyperlinks>
    <hyperlink ref="B4" location="'LogReg_Output2'!$B$10:$B$10" display="Inputs" xr:uid="{8BF74B08-AFEA-4C79-BBBA-95F1BE9BE9A8}"/>
    <hyperlink ref="D4" location="'LogReg_Output2'!$B$48:$B$48" display="Regression Summary" xr:uid="{58C46B2C-DFF2-43EE-A987-7D072779FE5D}"/>
    <hyperlink ref="F4" location="'LogReg_Output2'!$B$56:$B$56" display="Predictor Screening" xr:uid="{4C8ADBDA-1A92-48FD-BF03-6522B40F587C}"/>
    <hyperlink ref="H4" location="'LogReg_Output2'!$B$66:$B$66" display="Coefficients" xr:uid="{64376B2E-86DA-4974-9426-CEA2DBD5CA1A}"/>
    <hyperlink ref="J4" location="'LogReg_Stored2'!$B$10:$B$10" display="PMML Model" xr:uid="{BC4B97BA-E472-4D38-B851-2979D758C939}"/>
    <hyperlink ref="L4" location="'LogReg_TrainingScore2'!$B$10:$B$10" display="Training: Classification Summary" xr:uid="{287A15D5-C533-4F55-AF3F-9B2B0314F7BA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A385-AA9C-4136-A2C9-BA35BD969197}">
  <dimension ref="B1:S47"/>
  <sheetViews>
    <sheetView showGridLines="0" workbookViewId="0"/>
  </sheetViews>
  <sheetFormatPr defaultRowHeight="15.75" x14ac:dyDescent="0.25"/>
  <cols>
    <col min="16" max="16" width="13.625" bestFit="1" customWidth="1"/>
  </cols>
  <sheetData>
    <row r="1" spans="2:19" ht="18.75" x14ac:dyDescent="0.3">
      <c r="B1" s="2" t="s">
        <v>388</v>
      </c>
      <c r="N1" t="s">
        <v>521</v>
      </c>
    </row>
    <row r="3" spans="2:19" x14ac:dyDescent="0.25">
      <c r="B3" s="10" t="s">
        <v>262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263</v>
      </c>
      <c r="Q3" s="11"/>
      <c r="R3" s="11"/>
      <c r="S3" s="12"/>
    </row>
    <row r="4" spans="2:19" x14ac:dyDescent="0.25">
      <c r="B4" s="16" t="s">
        <v>268</v>
      </c>
      <c r="C4" s="17"/>
      <c r="D4" s="16" t="s">
        <v>427</v>
      </c>
      <c r="E4" s="17"/>
      <c r="F4" s="16" t="s">
        <v>428</v>
      </c>
      <c r="G4" s="17"/>
      <c r="H4" s="16" t="s">
        <v>429</v>
      </c>
      <c r="I4" s="17"/>
      <c r="J4" s="16" t="s">
        <v>390</v>
      </c>
      <c r="K4" s="17"/>
      <c r="L4" s="16" t="s">
        <v>430</v>
      </c>
      <c r="M4" s="17"/>
      <c r="P4" s="8" t="s">
        <v>264</v>
      </c>
      <c r="Q4" s="8" t="s">
        <v>265</v>
      </c>
      <c r="R4" s="8" t="s">
        <v>266</v>
      </c>
      <c r="S4" s="8" t="s">
        <v>267</v>
      </c>
    </row>
    <row r="5" spans="2:19" x14ac:dyDescent="0.25">
      <c r="P5" s="6">
        <v>4</v>
      </c>
      <c r="Q5" s="6">
        <v>2</v>
      </c>
      <c r="R5" s="6">
        <v>5</v>
      </c>
      <c r="S5" s="6">
        <v>11</v>
      </c>
    </row>
    <row r="10" spans="2:19" ht="18.75" x14ac:dyDescent="0.3">
      <c r="B10" s="3" t="s">
        <v>390</v>
      </c>
    </row>
    <row r="12" spans="2:19" x14ac:dyDescent="0.25">
      <c r="B12" t="s">
        <v>391</v>
      </c>
    </row>
    <row r="13" spans="2:19" x14ac:dyDescent="0.25">
      <c r="B13" t="s">
        <v>392</v>
      </c>
    </row>
    <row r="14" spans="2:19" x14ac:dyDescent="0.25">
      <c r="B14" t="s">
        <v>393</v>
      </c>
    </row>
    <row r="15" spans="2:19" x14ac:dyDescent="0.25">
      <c r="B15" t="s">
        <v>394</v>
      </c>
    </row>
    <row r="16" spans="2:19" x14ac:dyDescent="0.25">
      <c r="B16" t="s">
        <v>522</v>
      </c>
    </row>
    <row r="17" spans="2:2" x14ac:dyDescent="0.25">
      <c r="B17" t="s">
        <v>396</v>
      </c>
    </row>
    <row r="18" spans="2:2" x14ac:dyDescent="0.25">
      <c r="B18" t="s">
        <v>397</v>
      </c>
    </row>
    <row r="19" spans="2:2" x14ac:dyDescent="0.25">
      <c r="B19" t="s">
        <v>398</v>
      </c>
    </row>
    <row r="20" spans="2:2" x14ac:dyDescent="0.25">
      <c r="B20" t="s">
        <v>399</v>
      </c>
    </row>
    <row r="21" spans="2:2" x14ac:dyDescent="0.25">
      <c r="B21" t="s">
        <v>400</v>
      </c>
    </row>
    <row r="22" spans="2:2" x14ac:dyDescent="0.25">
      <c r="B22" t="s">
        <v>401</v>
      </c>
    </row>
    <row r="23" spans="2:2" x14ac:dyDescent="0.25">
      <c r="B23" t="s">
        <v>402</v>
      </c>
    </row>
    <row r="24" spans="2:2" x14ac:dyDescent="0.25">
      <c r="B24" t="s">
        <v>403</v>
      </c>
    </row>
    <row r="25" spans="2:2" x14ac:dyDescent="0.25">
      <c r="B25" t="s">
        <v>404</v>
      </c>
    </row>
    <row r="26" spans="2:2" x14ac:dyDescent="0.25">
      <c r="B26" t="s">
        <v>405</v>
      </c>
    </row>
    <row r="27" spans="2:2" x14ac:dyDescent="0.25">
      <c r="B27" t="s">
        <v>406</v>
      </c>
    </row>
    <row r="28" spans="2:2" x14ac:dyDescent="0.25">
      <c r="B28" t="s">
        <v>407</v>
      </c>
    </row>
    <row r="29" spans="2:2" x14ac:dyDescent="0.25">
      <c r="B29" t="s">
        <v>408</v>
      </c>
    </row>
    <row r="30" spans="2:2" x14ac:dyDescent="0.25">
      <c r="B30" t="s">
        <v>409</v>
      </c>
    </row>
    <row r="31" spans="2:2" x14ac:dyDescent="0.25">
      <c r="B31" t="s">
        <v>410</v>
      </c>
    </row>
    <row r="32" spans="2:2" x14ac:dyDescent="0.25">
      <c r="B32" t="s">
        <v>411</v>
      </c>
    </row>
    <row r="33" spans="2:2" x14ac:dyDescent="0.25">
      <c r="B33" t="s">
        <v>412</v>
      </c>
    </row>
    <row r="34" spans="2:2" x14ac:dyDescent="0.25">
      <c r="B34" t="s">
        <v>413</v>
      </c>
    </row>
    <row r="35" spans="2:2" x14ac:dyDescent="0.25">
      <c r="B35" t="s">
        <v>414</v>
      </c>
    </row>
    <row r="36" spans="2:2" x14ac:dyDescent="0.25">
      <c r="B36" t="s">
        <v>415</v>
      </c>
    </row>
    <row r="37" spans="2:2" x14ac:dyDescent="0.25">
      <c r="B37" t="s">
        <v>416</v>
      </c>
    </row>
    <row r="38" spans="2:2" x14ac:dyDescent="0.25">
      <c r="B38" t="s">
        <v>417</v>
      </c>
    </row>
    <row r="39" spans="2:2" x14ac:dyDescent="0.25">
      <c r="B39" t="s">
        <v>418</v>
      </c>
    </row>
    <row r="40" spans="2:2" x14ac:dyDescent="0.25">
      <c r="B40" t="s">
        <v>419</v>
      </c>
    </row>
    <row r="41" spans="2:2" x14ac:dyDescent="0.25">
      <c r="B41" t="s">
        <v>420</v>
      </c>
    </row>
    <row r="42" spans="2:2" x14ac:dyDescent="0.25">
      <c r="B42" t="s">
        <v>421</v>
      </c>
    </row>
    <row r="43" spans="2:2" x14ac:dyDescent="0.25">
      <c r="B43" t="s">
        <v>422</v>
      </c>
    </row>
    <row r="44" spans="2:2" x14ac:dyDescent="0.25">
      <c r="B44" t="s">
        <v>423</v>
      </c>
    </row>
    <row r="45" spans="2:2" x14ac:dyDescent="0.25">
      <c r="B45" t="s">
        <v>424</v>
      </c>
    </row>
    <row r="46" spans="2:2" x14ac:dyDescent="0.25">
      <c r="B46" t="s">
        <v>425</v>
      </c>
    </row>
    <row r="47" spans="2:2" x14ac:dyDescent="0.25">
      <c r="B47" t="s">
        <v>426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LogReg_Output2'!$B$10:$B$10" display="Inputs" xr:uid="{C0867491-E2B1-440E-A5FD-B45F8C7BF648}"/>
    <hyperlink ref="D4" location="'LogReg_Output2'!$B$48:$B$48" display="Regression Summary" xr:uid="{EBC61387-5AD8-4042-9BB9-F55E24B2D55E}"/>
    <hyperlink ref="F4" location="'LogReg_Output2'!$B$56:$B$56" display="Predictor Screening" xr:uid="{8FC09707-95A8-4F84-B970-F5AB54E1365B}"/>
    <hyperlink ref="H4" location="'LogReg_Output2'!$B$66:$B$66" display="Coefficients" xr:uid="{2C8C1660-DAD1-468A-A077-9ECD79BB9F6D}"/>
    <hyperlink ref="J4" location="'LogReg_Stored2'!$B$10:$B$10" display="PMML Model" xr:uid="{BD034A39-3714-4622-9246-5C55DFE13787}"/>
    <hyperlink ref="L4" location="'LogReg_TrainingScore2'!$B$10:$B$10" display="Training: Classification Summary" xr:uid="{C61C5A84-7F0A-4668-A294-8E20AD996BF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FD977-4598-4FBD-9850-5794D8747994}">
  <dimension ref="B1:CV136"/>
  <sheetViews>
    <sheetView showGridLines="0" topLeftCell="A28" workbookViewId="0"/>
  </sheetViews>
  <sheetFormatPr defaultRowHeight="15.75" x14ac:dyDescent="0.25"/>
  <cols>
    <col min="3" max="3" width="11" customWidth="1"/>
    <col min="4" max="4" width="12" customWidth="1"/>
    <col min="5" max="5" width="9.375" customWidth="1"/>
    <col min="6" max="6" width="10.125" customWidth="1"/>
    <col min="7" max="7" width="14.375" customWidth="1"/>
    <col min="8" max="8" width="17.5" customWidth="1"/>
    <col min="9" max="9" width="13.75" customWidth="1"/>
    <col min="10" max="10" width="13.625" bestFit="1" customWidth="1"/>
    <col min="11" max="11" width="9.875" customWidth="1"/>
    <col min="12" max="12" width="9.25" customWidth="1"/>
    <col min="13" max="13" width="15.125" customWidth="1"/>
    <col min="14" max="14" width="17.375" customWidth="1"/>
    <col min="15" max="15" width="12.5" customWidth="1"/>
    <col min="16" max="16" width="17.375" customWidth="1"/>
    <col min="17" max="17" width="25.375" customWidth="1"/>
    <col min="18" max="18" width="22.5" customWidth="1"/>
    <col min="19" max="19" width="21.75" customWidth="1"/>
    <col min="20" max="20" width="25.125" customWidth="1"/>
    <col min="21" max="21" width="22.75" customWidth="1"/>
  </cols>
  <sheetData>
    <row r="1" spans="2:100" ht="18.75" x14ac:dyDescent="0.3">
      <c r="B1" s="2" t="s">
        <v>489</v>
      </c>
      <c r="N1" t="s">
        <v>490</v>
      </c>
      <c r="CV1" s="9" t="s">
        <v>501</v>
      </c>
    </row>
    <row r="3" spans="2:100" x14ac:dyDescent="0.25">
      <c r="B3" s="10" t="s">
        <v>262</v>
      </c>
      <c r="C3" s="11"/>
      <c r="D3" s="11"/>
      <c r="E3" s="11"/>
      <c r="F3" s="11"/>
      <c r="G3" s="12"/>
      <c r="J3" s="10" t="s">
        <v>263</v>
      </c>
      <c r="K3" s="11"/>
      <c r="L3" s="11"/>
      <c r="M3" s="12"/>
    </row>
    <row r="4" spans="2:100" x14ac:dyDescent="0.25">
      <c r="B4" s="16" t="s">
        <v>268</v>
      </c>
      <c r="C4" s="17"/>
      <c r="D4" s="16" t="s">
        <v>497</v>
      </c>
      <c r="E4" s="17"/>
      <c r="F4" s="16" t="s">
        <v>502</v>
      </c>
      <c r="G4" s="17"/>
      <c r="J4" s="8" t="s">
        <v>264</v>
      </c>
      <c r="K4" s="8" t="s">
        <v>265</v>
      </c>
      <c r="L4" s="8" t="s">
        <v>266</v>
      </c>
      <c r="M4" s="8" t="s">
        <v>267</v>
      </c>
    </row>
    <row r="5" spans="2:100" x14ac:dyDescent="0.25">
      <c r="J5" s="6">
        <v>10</v>
      </c>
      <c r="K5" s="6">
        <v>2</v>
      </c>
      <c r="L5" s="6">
        <v>6</v>
      </c>
      <c r="M5" s="6">
        <v>18</v>
      </c>
    </row>
    <row r="10" spans="2:100" ht="18.75" x14ac:dyDescent="0.3">
      <c r="B10" s="3" t="s">
        <v>268</v>
      </c>
    </row>
    <row r="12" spans="2:100" x14ac:dyDescent="0.25">
      <c r="C12" s="10" t="s">
        <v>269</v>
      </c>
      <c r="D12" s="11"/>
      <c r="E12" s="11"/>
      <c r="F12" s="11"/>
      <c r="G12" s="11"/>
      <c r="H12" s="11"/>
      <c r="I12" s="12"/>
    </row>
    <row r="13" spans="2:100" x14ac:dyDescent="0.25">
      <c r="C13" s="13" t="s">
        <v>270</v>
      </c>
      <c r="D13" s="14"/>
      <c r="E13" s="15"/>
      <c r="F13" s="18" t="s">
        <v>271</v>
      </c>
      <c r="G13" s="19"/>
      <c r="H13" s="19"/>
      <c r="I13" s="17"/>
    </row>
    <row r="14" spans="2:100" x14ac:dyDescent="0.25">
      <c r="C14" s="13" t="s">
        <v>272</v>
      </c>
      <c r="D14" s="14"/>
      <c r="E14" s="15"/>
      <c r="F14" s="18" t="s">
        <v>454</v>
      </c>
      <c r="G14" s="19"/>
      <c r="H14" s="19"/>
      <c r="I14" s="17"/>
    </row>
    <row r="15" spans="2:100" x14ac:dyDescent="0.25">
      <c r="C15" s="13" t="s">
        <v>274</v>
      </c>
      <c r="D15" s="14"/>
      <c r="E15" s="15"/>
      <c r="F15" s="18" t="s">
        <v>456</v>
      </c>
      <c r="G15" s="19"/>
      <c r="H15" s="19"/>
      <c r="I15" s="17"/>
    </row>
    <row r="16" spans="2:100" x14ac:dyDescent="0.25">
      <c r="C16" s="13" t="s">
        <v>276</v>
      </c>
      <c r="D16" s="14"/>
      <c r="E16" s="15"/>
      <c r="F16" s="20">
        <v>100</v>
      </c>
      <c r="G16" s="21"/>
      <c r="H16" s="21"/>
      <c r="I16" s="22"/>
    </row>
    <row r="18" spans="2:23" x14ac:dyDescent="0.25">
      <c r="C18" s="10" t="s">
        <v>277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2"/>
    </row>
    <row r="19" spans="2:23" x14ac:dyDescent="0.25">
      <c r="C19" s="13" t="s">
        <v>278</v>
      </c>
      <c r="D19" s="14"/>
      <c r="E19" s="15"/>
      <c r="F19" s="20">
        <v>18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2"/>
    </row>
    <row r="20" spans="2:23" x14ac:dyDescent="0.25">
      <c r="C20" s="13" t="s">
        <v>279</v>
      </c>
      <c r="D20" s="14"/>
      <c r="E20" s="15"/>
      <c r="F20" s="6" t="s">
        <v>281</v>
      </c>
      <c r="G20" s="6" t="s">
        <v>0</v>
      </c>
      <c r="H20" s="6" t="s">
        <v>1</v>
      </c>
      <c r="I20" s="6" t="s">
        <v>2</v>
      </c>
      <c r="J20" s="6" t="s">
        <v>3</v>
      </c>
      <c r="K20" s="6" t="s">
        <v>4</v>
      </c>
      <c r="L20" s="6" t="s">
        <v>5</v>
      </c>
      <c r="M20" s="6" t="s">
        <v>6</v>
      </c>
      <c r="N20" s="6" t="s">
        <v>7</v>
      </c>
      <c r="O20" s="6" t="s">
        <v>8</v>
      </c>
      <c r="P20" s="6" t="s">
        <v>10</v>
      </c>
      <c r="Q20" s="6" t="s">
        <v>11</v>
      </c>
      <c r="R20" s="6" t="s">
        <v>12</v>
      </c>
      <c r="S20" s="6" t="s">
        <v>282</v>
      </c>
      <c r="T20" s="6" t="s">
        <v>283</v>
      </c>
      <c r="U20" s="6" t="s">
        <v>284</v>
      </c>
      <c r="V20" s="6" t="s">
        <v>285</v>
      </c>
      <c r="W20" s="6" t="s">
        <v>286</v>
      </c>
    </row>
    <row r="22" spans="2:23" x14ac:dyDescent="0.25">
      <c r="C22" s="10" t="s">
        <v>491</v>
      </c>
      <c r="D22" s="11"/>
      <c r="E22" s="11"/>
      <c r="F22" s="11"/>
      <c r="G22" s="11"/>
      <c r="H22" s="11"/>
      <c r="I22" s="12"/>
    </row>
    <row r="23" spans="2:23" x14ac:dyDescent="0.25">
      <c r="C23" s="13" t="s">
        <v>492</v>
      </c>
      <c r="D23" s="14"/>
      <c r="E23" s="15"/>
      <c r="F23" s="20" t="s">
        <v>493</v>
      </c>
      <c r="G23" s="21"/>
      <c r="H23" s="21"/>
      <c r="I23" s="22"/>
    </row>
    <row r="24" spans="2:23" x14ac:dyDescent="0.25">
      <c r="C24" s="13" t="s">
        <v>494</v>
      </c>
      <c r="D24" s="14"/>
      <c r="E24" s="15"/>
      <c r="F24" s="20">
        <v>12345</v>
      </c>
      <c r="G24" s="21"/>
      <c r="H24" s="21"/>
      <c r="I24" s="22"/>
    </row>
    <row r="25" spans="2:23" x14ac:dyDescent="0.25">
      <c r="C25" s="13" t="s">
        <v>495</v>
      </c>
      <c r="D25" s="14"/>
      <c r="E25" s="15"/>
      <c r="F25" s="20">
        <v>0.6</v>
      </c>
      <c r="G25" s="21"/>
      <c r="H25" s="21"/>
      <c r="I25" s="22"/>
    </row>
    <row r="26" spans="2:23" x14ac:dyDescent="0.25">
      <c r="C26" s="13" t="s">
        <v>496</v>
      </c>
      <c r="D26" s="14"/>
      <c r="E26" s="15"/>
      <c r="F26" s="20">
        <v>0.4</v>
      </c>
      <c r="G26" s="21"/>
      <c r="H26" s="21"/>
      <c r="I26" s="22"/>
    </row>
    <row r="28" spans="2:23" ht="18.75" x14ac:dyDescent="0.3">
      <c r="B28" s="3" t="s">
        <v>497</v>
      </c>
    </row>
    <row r="30" spans="2:23" x14ac:dyDescent="0.25">
      <c r="C30" s="5" t="s">
        <v>498</v>
      </c>
      <c r="D30" s="1" t="s">
        <v>457</v>
      </c>
    </row>
    <row r="31" spans="2:23" x14ac:dyDescent="0.25">
      <c r="C31" s="5" t="s">
        <v>499</v>
      </c>
      <c r="D31" s="4">
        <v>60</v>
      </c>
    </row>
    <row r="32" spans="2:23" x14ac:dyDescent="0.25">
      <c r="C32" s="5" t="s">
        <v>500</v>
      </c>
      <c r="D32" s="4">
        <v>40</v>
      </c>
    </row>
    <row r="34" spans="2:21" ht="18.75" x14ac:dyDescent="0.3">
      <c r="B34" s="3" t="s">
        <v>502</v>
      </c>
    </row>
    <row r="36" spans="2:21" x14ac:dyDescent="0.25">
      <c r="C36" s="5" t="s">
        <v>281</v>
      </c>
      <c r="D36" s="1" t="s">
        <v>503</v>
      </c>
      <c r="E36" s="1" t="s">
        <v>0</v>
      </c>
      <c r="F36" s="1" t="s">
        <v>1</v>
      </c>
      <c r="G36" s="1" t="s">
        <v>2</v>
      </c>
      <c r="H36" s="1" t="s">
        <v>3</v>
      </c>
      <c r="I36" s="1" t="s">
        <v>4</v>
      </c>
      <c r="J36" s="1" t="s">
        <v>5</v>
      </c>
      <c r="K36" s="1" t="s">
        <v>6</v>
      </c>
      <c r="L36" s="1" t="s">
        <v>7</v>
      </c>
      <c r="M36" s="1" t="s">
        <v>8</v>
      </c>
      <c r="N36" s="1" t="s">
        <v>10</v>
      </c>
      <c r="O36" s="1" t="s">
        <v>11</v>
      </c>
      <c r="P36" s="1" t="s">
        <v>12</v>
      </c>
      <c r="Q36" s="1" t="s">
        <v>282</v>
      </c>
      <c r="R36" s="1" t="s">
        <v>283</v>
      </c>
      <c r="S36" s="1" t="s">
        <v>284</v>
      </c>
      <c r="T36" s="1" t="s">
        <v>285</v>
      </c>
      <c r="U36" s="1" t="s">
        <v>286</v>
      </c>
    </row>
    <row r="37" spans="2:21" x14ac:dyDescent="0.25">
      <c r="C37" s="5" t="s">
        <v>287</v>
      </c>
      <c r="D37" s="4" t="s">
        <v>287</v>
      </c>
      <c r="E37" s="4" t="s">
        <v>14</v>
      </c>
      <c r="F37" s="4">
        <v>74</v>
      </c>
      <c r="G37" s="4">
        <v>5.8310000000000004</v>
      </c>
      <c r="H37" s="4">
        <v>5.8310000000000004</v>
      </c>
      <c r="I37" s="4">
        <v>48.85</v>
      </c>
      <c r="J37" s="4">
        <v>0.27700000000000002</v>
      </c>
      <c r="K37" s="4" t="s">
        <v>15</v>
      </c>
      <c r="L37" s="4">
        <v>0</v>
      </c>
      <c r="M37" s="4" t="s">
        <v>16</v>
      </c>
      <c r="N37" s="4" t="s">
        <v>17</v>
      </c>
      <c r="O37" s="4" t="s">
        <v>17</v>
      </c>
      <c r="P37" s="4" t="s">
        <v>17</v>
      </c>
      <c r="Q37" s="4">
        <v>0</v>
      </c>
      <c r="R37" s="4">
        <v>1</v>
      </c>
      <c r="S37" s="4">
        <v>0</v>
      </c>
      <c r="T37" s="4">
        <v>0</v>
      </c>
      <c r="U37" s="4">
        <v>0</v>
      </c>
    </row>
    <row r="38" spans="2:21" x14ac:dyDescent="0.25">
      <c r="C38" s="5" t="s">
        <v>291</v>
      </c>
      <c r="D38" s="4" t="s">
        <v>291</v>
      </c>
      <c r="E38" s="4" t="s">
        <v>24</v>
      </c>
      <c r="F38" s="4">
        <v>15</v>
      </c>
      <c r="G38" s="4">
        <v>26.648000000000003</v>
      </c>
      <c r="H38" s="4">
        <v>30.736000000000001</v>
      </c>
      <c r="I38" s="4">
        <v>11.07</v>
      </c>
      <c r="J38" s="4">
        <v>0.254</v>
      </c>
      <c r="K38" s="4" t="s">
        <v>25</v>
      </c>
      <c r="L38" s="4">
        <v>0</v>
      </c>
      <c r="M38" s="4" t="s">
        <v>16</v>
      </c>
      <c r="N38" s="4" t="s">
        <v>17</v>
      </c>
      <c r="O38" s="4" t="s">
        <v>17</v>
      </c>
      <c r="P38" s="4" t="s">
        <v>17</v>
      </c>
      <c r="Q38" s="4">
        <v>0</v>
      </c>
      <c r="R38" s="4">
        <v>0</v>
      </c>
      <c r="S38" s="4">
        <v>0</v>
      </c>
      <c r="T38" s="4">
        <v>0</v>
      </c>
      <c r="U38" s="4">
        <v>1</v>
      </c>
    </row>
    <row r="39" spans="2:21" x14ac:dyDescent="0.25">
      <c r="C39" s="5" t="s">
        <v>294</v>
      </c>
      <c r="D39" s="4" t="s">
        <v>294</v>
      </c>
      <c r="E39" s="4" t="s">
        <v>31</v>
      </c>
      <c r="F39" s="4">
        <v>71</v>
      </c>
      <c r="G39" s="4">
        <v>6.0819999999999999</v>
      </c>
      <c r="H39" s="4">
        <v>6.0819999999999999</v>
      </c>
      <c r="I39" s="4">
        <v>72.790000000000006</v>
      </c>
      <c r="J39" s="4">
        <v>1.3660000000000001</v>
      </c>
      <c r="K39" s="4" t="s">
        <v>28</v>
      </c>
      <c r="L39" s="4">
        <v>0</v>
      </c>
      <c r="M39" s="4" t="s">
        <v>16</v>
      </c>
      <c r="N39" s="4" t="s">
        <v>17</v>
      </c>
      <c r="O39" s="4" t="s">
        <v>17</v>
      </c>
      <c r="P39" s="4" t="s">
        <v>17</v>
      </c>
      <c r="Q39" s="4">
        <v>0</v>
      </c>
      <c r="R39" s="4">
        <v>0</v>
      </c>
      <c r="S39" s="4">
        <v>0</v>
      </c>
      <c r="T39" s="4">
        <v>0</v>
      </c>
      <c r="U39" s="4">
        <v>1</v>
      </c>
    </row>
    <row r="40" spans="2:21" x14ac:dyDescent="0.25">
      <c r="C40" s="5" t="s">
        <v>302</v>
      </c>
      <c r="D40" s="4" t="s">
        <v>302</v>
      </c>
      <c r="E40" s="4" t="s">
        <v>44</v>
      </c>
      <c r="F40" s="4">
        <v>79</v>
      </c>
      <c r="G40" s="4">
        <v>5.0150000000000006</v>
      </c>
      <c r="H40" s="4">
        <v>5.0150000000000006</v>
      </c>
      <c r="I40" s="4">
        <v>4.24</v>
      </c>
      <c r="J40" s="4">
        <v>0.17899999999999999</v>
      </c>
      <c r="K40" s="4" t="s">
        <v>28</v>
      </c>
      <c r="L40" s="4">
        <v>0</v>
      </c>
      <c r="M40" s="4" t="s">
        <v>16</v>
      </c>
      <c r="N40" s="4" t="s">
        <v>17</v>
      </c>
      <c r="O40" s="4" t="s">
        <v>17</v>
      </c>
      <c r="P40" s="4" t="s">
        <v>17</v>
      </c>
      <c r="Q40" s="4">
        <v>0</v>
      </c>
      <c r="R40" s="4">
        <v>0</v>
      </c>
      <c r="S40" s="4">
        <v>0</v>
      </c>
      <c r="T40" s="4">
        <v>0</v>
      </c>
      <c r="U40" s="4">
        <v>1</v>
      </c>
    </row>
    <row r="41" spans="2:21" x14ac:dyDescent="0.25">
      <c r="C41" s="5" t="s">
        <v>305</v>
      </c>
      <c r="D41" s="4" t="s">
        <v>305</v>
      </c>
      <c r="E41" s="4" t="s">
        <v>48</v>
      </c>
      <c r="F41" s="4">
        <v>25</v>
      </c>
      <c r="G41" s="4">
        <v>17.503999999999998</v>
      </c>
      <c r="H41" s="4">
        <v>17.503999999999998</v>
      </c>
      <c r="I41" s="4">
        <v>54.12</v>
      </c>
      <c r="J41" s="4">
        <v>11.132</v>
      </c>
      <c r="K41" s="4" t="s">
        <v>15</v>
      </c>
      <c r="L41" s="4">
        <v>0</v>
      </c>
      <c r="M41" s="4" t="s">
        <v>16</v>
      </c>
      <c r="N41" s="4" t="s">
        <v>17</v>
      </c>
      <c r="O41" s="4" t="s">
        <v>17</v>
      </c>
      <c r="P41" s="4" t="s">
        <v>17</v>
      </c>
      <c r="Q41" s="4">
        <v>0</v>
      </c>
      <c r="R41" s="4">
        <v>1</v>
      </c>
      <c r="S41" s="4">
        <v>0</v>
      </c>
      <c r="T41" s="4">
        <v>0</v>
      </c>
      <c r="U41" s="4">
        <v>0</v>
      </c>
    </row>
    <row r="42" spans="2:21" x14ac:dyDescent="0.25">
      <c r="C42" s="5" t="s">
        <v>307</v>
      </c>
      <c r="D42" s="4" t="s">
        <v>307</v>
      </c>
      <c r="E42" s="4" t="s">
        <v>51</v>
      </c>
      <c r="F42" s="4">
        <v>40</v>
      </c>
      <c r="G42" s="4">
        <v>10.391</v>
      </c>
      <c r="H42" s="4">
        <v>10.229999999999999</v>
      </c>
      <c r="I42" s="4">
        <v>30.96</v>
      </c>
      <c r="J42" s="4">
        <v>7.9160000000000004</v>
      </c>
      <c r="K42" s="4" t="s">
        <v>15</v>
      </c>
      <c r="L42" s="4">
        <v>0</v>
      </c>
      <c r="M42" s="4" t="s">
        <v>16</v>
      </c>
      <c r="N42" s="4" t="s">
        <v>53</v>
      </c>
      <c r="O42" s="4" t="s">
        <v>17</v>
      </c>
      <c r="P42" s="4" t="s">
        <v>17</v>
      </c>
      <c r="Q42" s="4">
        <v>0</v>
      </c>
      <c r="R42" s="4">
        <v>1</v>
      </c>
      <c r="S42" s="4">
        <v>0</v>
      </c>
      <c r="T42" s="4">
        <v>0</v>
      </c>
      <c r="U42" s="4">
        <v>0</v>
      </c>
    </row>
    <row r="43" spans="2:21" x14ac:dyDescent="0.25">
      <c r="C43" s="5" t="s">
        <v>308</v>
      </c>
      <c r="D43" s="4" t="s">
        <v>308</v>
      </c>
      <c r="E43" s="4" t="s">
        <v>54</v>
      </c>
      <c r="F43" s="4">
        <v>59</v>
      </c>
      <c r="G43" s="4">
        <v>7.2709999999999999</v>
      </c>
      <c r="H43" s="4">
        <v>9.2860000000000014</v>
      </c>
      <c r="I43" s="4">
        <v>59.64</v>
      </c>
      <c r="J43" s="4">
        <v>3.1549999999999998</v>
      </c>
      <c r="K43" s="4" t="s">
        <v>28</v>
      </c>
      <c r="L43" s="4">
        <v>0</v>
      </c>
      <c r="M43" s="4" t="s">
        <v>16</v>
      </c>
      <c r="N43" s="4" t="s">
        <v>17</v>
      </c>
      <c r="O43" s="4" t="s">
        <v>17</v>
      </c>
      <c r="P43" s="4" t="s">
        <v>17</v>
      </c>
      <c r="Q43" s="4">
        <v>0</v>
      </c>
      <c r="R43" s="4">
        <v>0</v>
      </c>
      <c r="S43" s="4">
        <v>0</v>
      </c>
      <c r="T43" s="4">
        <v>0</v>
      </c>
      <c r="U43" s="4">
        <v>1</v>
      </c>
    </row>
    <row r="44" spans="2:21" x14ac:dyDescent="0.25">
      <c r="C44" s="5" t="s">
        <v>309</v>
      </c>
      <c r="D44" s="4" t="s">
        <v>309</v>
      </c>
      <c r="E44" s="4" t="s">
        <v>55</v>
      </c>
      <c r="F44" s="4">
        <v>88</v>
      </c>
      <c r="G44" s="4">
        <v>4.37</v>
      </c>
      <c r="H44" s="4">
        <v>37.877000000000002</v>
      </c>
      <c r="I44" s="4">
        <v>19.489999999999998</v>
      </c>
      <c r="J44" s="4">
        <v>3.7999999999999999E-2</v>
      </c>
      <c r="K44" s="4" t="s">
        <v>28</v>
      </c>
      <c r="L44" s="4">
        <v>0</v>
      </c>
      <c r="M44" s="4" t="s">
        <v>16</v>
      </c>
      <c r="N44" s="4" t="s">
        <v>17</v>
      </c>
      <c r="O44" s="4" t="s">
        <v>17</v>
      </c>
      <c r="P44" s="4" t="s">
        <v>17</v>
      </c>
      <c r="Q44" s="4">
        <v>0</v>
      </c>
      <c r="R44" s="4">
        <v>0</v>
      </c>
      <c r="S44" s="4">
        <v>0</v>
      </c>
      <c r="T44" s="4">
        <v>0</v>
      </c>
      <c r="U44" s="4">
        <v>1</v>
      </c>
    </row>
    <row r="45" spans="2:21" x14ac:dyDescent="0.25">
      <c r="C45" s="5" t="s">
        <v>312</v>
      </c>
      <c r="D45" s="4" t="s">
        <v>312</v>
      </c>
      <c r="E45" s="4" t="s">
        <v>62</v>
      </c>
      <c r="F45" s="4">
        <v>11</v>
      </c>
      <c r="G45" s="4">
        <v>35.856000000000002</v>
      </c>
      <c r="H45" s="4">
        <v>89.125999999999991</v>
      </c>
      <c r="I45" s="4">
        <v>5.04</v>
      </c>
      <c r="J45" s="4">
        <v>14.266999999999999</v>
      </c>
      <c r="K45" s="4" t="s">
        <v>37</v>
      </c>
      <c r="L45" s="4">
        <v>0</v>
      </c>
      <c r="M45" s="4" t="s">
        <v>16</v>
      </c>
      <c r="N45" s="4" t="s">
        <v>17</v>
      </c>
      <c r="O45" s="4" t="s">
        <v>17</v>
      </c>
      <c r="P45" s="4" t="s">
        <v>17</v>
      </c>
      <c r="Q45" s="4">
        <v>0</v>
      </c>
      <c r="R45" s="4">
        <v>0</v>
      </c>
      <c r="S45" s="4">
        <v>0</v>
      </c>
      <c r="T45" s="4">
        <v>1</v>
      </c>
      <c r="U45" s="4">
        <v>0</v>
      </c>
    </row>
    <row r="46" spans="2:21" x14ac:dyDescent="0.25">
      <c r="C46" s="5" t="s">
        <v>315</v>
      </c>
      <c r="D46" s="4" t="s">
        <v>315</v>
      </c>
      <c r="E46" s="4" t="s">
        <v>65</v>
      </c>
      <c r="F46" s="4">
        <v>58</v>
      </c>
      <c r="G46" s="4">
        <v>7.43</v>
      </c>
      <c r="H46" s="4">
        <v>7.2709999999999999</v>
      </c>
      <c r="I46" s="4">
        <v>90.33</v>
      </c>
      <c r="J46" s="4">
        <v>3.1989999999999998</v>
      </c>
      <c r="K46" s="4" t="s">
        <v>66</v>
      </c>
      <c r="L46" s="4">
        <v>0</v>
      </c>
      <c r="M46" s="4" t="s">
        <v>16</v>
      </c>
      <c r="N46" s="4" t="s">
        <v>17</v>
      </c>
      <c r="O46" s="4" t="s">
        <v>17</v>
      </c>
      <c r="P46" s="4" t="s">
        <v>17</v>
      </c>
      <c r="Q46" s="4">
        <v>0</v>
      </c>
      <c r="R46" s="4">
        <v>0</v>
      </c>
      <c r="S46" s="4">
        <v>0</v>
      </c>
      <c r="T46" s="4">
        <v>0</v>
      </c>
      <c r="U46" s="4">
        <v>1</v>
      </c>
    </row>
    <row r="47" spans="2:21" x14ac:dyDescent="0.25">
      <c r="C47" s="5" t="s">
        <v>316</v>
      </c>
      <c r="D47" s="4" t="s">
        <v>316</v>
      </c>
      <c r="E47" s="4" t="s">
        <v>67</v>
      </c>
      <c r="F47" s="4">
        <v>13</v>
      </c>
      <c r="G47" s="4">
        <v>28.917000000000002</v>
      </c>
      <c r="H47" s="4">
        <v>28.917000000000002</v>
      </c>
      <c r="I47" s="4">
        <v>77.760000000000005</v>
      </c>
      <c r="J47" s="4">
        <v>1.2729999999999999</v>
      </c>
      <c r="K47" s="4" t="s">
        <v>15</v>
      </c>
      <c r="L47" s="4">
        <v>0</v>
      </c>
      <c r="M47" s="4" t="s">
        <v>16</v>
      </c>
      <c r="N47" s="4" t="s">
        <v>17</v>
      </c>
      <c r="O47" s="4" t="s">
        <v>17</v>
      </c>
      <c r="P47" s="4" t="s">
        <v>17</v>
      </c>
      <c r="Q47" s="4">
        <v>0</v>
      </c>
      <c r="R47" s="4">
        <v>1</v>
      </c>
      <c r="S47" s="4">
        <v>0</v>
      </c>
      <c r="T47" s="4">
        <v>0</v>
      </c>
      <c r="U47" s="4">
        <v>0</v>
      </c>
    </row>
    <row r="48" spans="2:21" x14ac:dyDescent="0.25">
      <c r="C48" s="5" t="s">
        <v>319</v>
      </c>
      <c r="D48" s="4" t="s">
        <v>319</v>
      </c>
      <c r="E48" s="4" t="s">
        <v>71</v>
      </c>
      <c r="F48" s="4">
        <v>94</v>
      </c>
      <c r="G48" s="4">
        <v>3.9459999999999997</v>
      </c>
      <c r="H48" s="4">
        <v>3.9459999999999997</v>
      </c>
      <c r="I48" s="4">
        <v>98.56</v>
      </c>
      <c r="J48" s="4">
        <v>0.16300000000000001</v>
      </c>
      <c r="K48" s="4" t="s">
        <v>20</v>
      </c>
      <c r="L48" s="4">
        <v>0</v>
      </c>
      <c r="M48" s="4" t="s">
        <v>16</v>
      </c>
      <c r="N48" s="4" t="s">
        <v>17</v>
      </c>
      <c r="O48" s="4" t="s">
        <v>17</v>
      </c>
      <c r="P48" s="4" t="s">
        <v>17</v>
      </c>
      <c r="Q48" s="4">
        <v>0</v>
      </c>
      <c r="R48" s="4">
        <v>0</v>
      </c>
      <c r="S48" s="4">
        <v>1</v>
      </c>
      <c r="T48" s="4">
        <v>0</v>
      </c>
      <c r="U48" s="4">
        <v>0</v>
      </c>
    </row>
    <row r="49" spans="3:21" x14ac:dyDescent="0.25">
      <c r="C49" s="5" t="s">
        <v>322</v>
      </c>
      <c r="D49" s="4" t="s">
        <v>322</v>
      </c>
      <c r="E49" s="4" t="s">
        <v>75</v>
      </c>
      <c r="F49" s="4">
        <v>96</v>
      </c>
      <c r="G49" s="4">
        <v>3.8600000000000003</v>
      </c>
      <c r="H49" s="4">
        <v>3.8600000000000003</v>
      </c>
      <c r="I49" s="4">
        <v>37.520000000000003</v>
      </c>
      <c r="J49" s="4">
        <v>0.16600000000000001</v>
      </c>
      <c r="K49" s="4" t="s">
        <v>15</v>
      </c>
      <c r="L49" s="4">
        <v>0</v>
      </c>
      <c r="M49" s="4" t="s">
        <v>16</v>
      </c>
      <c r="N49" s="4" t="s">
        <v>17</v>
      </c>
      <c r="O49" s="4" t="s">
        <v>17</v>
      </c>
      <c r="P49" s="4" t="s">
        <v>17</v>
      </c>
      <c r="Q49" s="4">
        <v>0</v>
      </c>
      <c r="R49" s="4">
        <v>1</v>
      </c>
      <c r="S49" s="4">
        <v>0</v>
      </c>
      <c r="T49" s="4">
        <v>0</v>
      </c>
      <c r="U49" s="4">
        <v>0</v>
      </c>
    </row>
    <row r="50" spans="3:21" x14ac:dyDescent="0.25">
      <c r="C50" s="5" t="s">
        <v>324</v>
      </c>
      <c r="D50" s="4" t="s">
        <v>324</v>
      </c>
      <c r="E50" s="4" t="s">
        <v>77</v>
      </c>
      <c r="F50" s="4">
        <v>50</v>
      </c>
      <c r="G50" s="4">
        <v>8.35</v>
      </c>
      <c r="H50" s="4">
        <v>8.3469999999999995</v>
      </c>
      <c r="I50" s="4">
        <v>51.38</v>
      </c>
      <c r="J50" s="4">
        <v>0.41</v>
      </c>
      <c r="K50" s="4" t="s">
        <v>20</v>
      </c>
      <c r="L50" s="4">
        <v>0</v>
      </c>
      <c r="M50" s="4" t="s">
        <v>16</v>
      </c>
      <c r="N50" s="4" t="s">
        <v>17</v>
      </c>
      <c r="O50" s="4" t="s">
        <v>17</v>
      </c>
      <c r="P50" s="4" t="s">
        <v>17</v>
      </c>
      <c r="Q50" s="4">
        <v>0</v>
      </c>
      <c r="R50" s="4">
        <v>0</v>
      </c>
      <c r="S50" s="4">
        <v>1</v>
      </c>
      <c r="T50" s="4">
        <v>0</v>
      </c>
      <c r="U50" s="4">
        <v>0</v>
      </c>
    </row>
    <row r="51" spans="3:21" x14ac:dyDescent="0.25">
      <c r="C51" s="5" t="s">
        <v>334</v>
      </c>
      <c r="D51" s="4" t="s">
        <v>334</v>
      </c>
      <c r="E51" s="4" t="s">
        <v>94</v>
      </c>
      <c r="F51" s="4">
        <v>39</v>
      </c>
      <c r="G51" s="4">
        <v>10.605</v>
      </c>
      <c r="H51" s="4">
        <v>10.391</v>
      </c>
      <c r="I51" s="4">
        <v>85.89</v>
      </c>
      <c r="J51" s="4">
        <v>4.1710000000000003</v>
      </c>
      <c r="K51" s="4" t="s">
        <v>57</v>
      </c>
      <c r="L51" s="4">
        <v>1</v>
      </c>
      <c r="M51" s="4" t="s">
        <v>95</v>
      </c>
      <c r="N51" s="4" t="s">
        <v>96</v>
      </c>
      <c r="O51" s="4">
        <v>2</v>
      </c>
      <c r="P51" s="4">
        <v>999</v>
      </c>
      <c r="Q51" s="4">
        <v>0</v>
      </c>
      <c r="R51" s="4">
        <v>0</v>
      </c>
      <c r="S51" s="4">
        <v>0</v>
      </c>
      <c r="T51" s="4">
        <v>0</v>
      </c>
      <c r="U51" s="4">
        <v>1</v>
      </c>
    </row>
    <row r="52" spans="3:21" x14ac:dyDescent="0.25">
      <c r="C52" s="5" t="s">
        <v>335</v>
      </c>
      <c r="D52" s="4" t="s">
        <v>335</v>
      </c>
      <c r="E52" s="4" t="s">
        <v>97</v>
      </c>
      <c r="F52" s="4">
        <v>66</v>
      </c>
      <c r="G52" s="4">
        <v>6.4429999999999996</v>
      </c>
      <c r="H52" s="4">
        <v>6.4850000000000003</v>
      </c>
      <c r="I52" s="4">
        <v>64.239999999999995</v>
      </c>
      <c r="J52" s="4">
        <v>4.0229999999999997</v>
      </c>
      <c r="K52" s="4" t="s">
        <v>98</v>
      </c>
      <c r="L52" s="4">
        <v>1</v>
      </c>
      <c r="M52" s="4" t="s">
        <v>99</v>
      </c>
      <c r="N52" s="4" t="s">
        <v>100</v>
      </c>
      <c r="O52" s="4">
        <v>16.600000000000001</v>
      </c>
      <c r="P52" s="4">
        <v>2</v>
      </c>
      <c r="Q52" s="4">
        <v>0</v>
      </c>
      <c r="R52" s="4">
        <v>0</v>
      </c>
      <c r="S52" s="4">
        <v>0</v>
      </c>
      <c r="T52" s="4">
        <v>0</v>
      </c>
      <c r="U52" s="4">
        <v>1</v>
      </c>
    </row>
    <row r="53" spans="3:21" x14ac:dyDescent="0.25">
      <c r="C53" s="5" t="s">
        <v>336</v>
      </c>
      <c r="D53" s="4" t="s">
        <v>336</v>
      </c>
      <c r="E53" s="4" t="s">
        <v>101</v>
      </c>
      <c r="F53" s="4">
        <v>17</v>
      </c>
      <c r="G53" s="4">
        <v>26.117999999999999</v>
      </c>
      <c r="H53" s="4">
        <v>44.027999999999999</v>
      </c>
      <c r="I53" s="4">
        <v>40.869999999999997</v>
      </c>
      <c r="J53" s="4">
        <v>0.76700000000000002</v>
      </c>
      <c r="K53" s="4" t="s">
        <v>20</v>
      </c>
      <c r="L53" s="4">
        <v>1</v>
      </c>
      <c r="M53" s="4" t="s">
        <v>102</v>
      </c>
      <c r="N53" s="4" t="s">
        <v>104</v>
      </c>
      <c r="O53" s="4">
        <v>15</v>
      </c>
      <c r="P53" s="4">
        <v>1</v>
      </c>
      <c r="Q53" s="4">
        <v>0</v>
      </c>
      <c r="R53" s="4">
        <v>0</v>
      </c>
      <c r="S53" s="4">
        <v>1</v>
      </c>
      <c r="T53" s="4">
        <v>0</v>
      </c>
      <c r="U53" s="4">
        <v>0</v>
      </c>
    </row>
    <row r="54" spans="3:21" x14ac:dyDescent="0.25">
      <c r="C54" s="5" t="s">
        <v>341</v>
      </c>
      <c r="D54" s="4" t="s">
        <v>341</v>
      </c>
      <c r="E54" s="4" t="s">
        <v>118</v>
      </c>
      <c r="F54" s="4">
        <v>12</v>
      </c>
      <c r="G54" s="4">
        <v>35.765999999999998</v>
      </c>
      <c r="H54" s="4">
        <v>42.158999999999999</v>
      </c>
      <c r="I54" s="4">
        <v>36.33</v>
      </c>
      <c r="J54" s="4">
        <v>1.492</v>
      </c>
      <c r="K54" s="4" t="s">
        <v>119</v>
      </c>
      <c r="L54" s="4">
        <v>1</v>
      </c>
      <c r="M54" s="4" t="s">
        <v>120</v>
      </c>
      <c r="N54" s="4" t="s">
        <v>121</v>
      </c>
      <c r="O54" s="4">
        <v>2</v>
      </c>
      <c r="P54" s="4">
        <v>12</v>
      </c>
      <c r="Q54" s="4">
        <v>0</v>
      </c>
      <c r="R54" s="4">
        <v>0</v>
      </c>
      <c r="S54" s="4">
        <v>0</v>
      </c>
      <c r="T54" s="4">
        <v>0</v>
      </c>
      <c r="U54" s="4">
        <v>1</v>
      </c>
    </row>
    <row r="55" spans="3:21" x14ac:dyDescent="0.25">
      <c r="C55" s="5" t="s">
        <v>343</v>
      </c>
      <c r="D55" s="4" t="s">
        <v>343</v>
      </c>
      <c r="E55" s="4" t="s">
        <v>125</v>
      </c>
      <c r="F55" s="4">
        <v>29</v>
      </c>
      <c r="G55" s="4">
        <v>12.965000000000002</v>
      </c>
      <c r="H55" s="4">
        <v>12.965000000000002</v>
      </c>
      <c r="I55" s="4">
        <v>55.72</v>
      </c>
      <c r="J55" s="4">
        <v>0.20100000000000001</v>
      </c>
      <c r="K55" s="4" t="s">
        <v>15</v>
      </c>
      <c r="L55" s="4">
        <v>1</v>
      </c>
      <c r="M55" s="4" t="s">
        <v>126</v>
      </c>
      <c r="N55" s="4" t="s">
        <v>127</v>
      </c>
      <c r="O55" s="4">
        <v>2</v>
      </c>
      <c r="P55" s="4">
        <v>6</v>
      </c>
      <c r="Q55" s="4">
        <v>0</v>
      </c>
      <c r="R55" s="4">
        <v>1</v>
      </c>
      <c r="S55" s="4">
        <v>0</v>
      </c>
      <c r="T55" s="4">
        <v>0</v>
      </c>
      <c r="U55" s="4">
        <v>0</v>
      </c>
    </row>
    <row r="56" spans="3:21" x14ac:dyDescent="0.25">
      <c r="C56" s="5" t="s">
        <v>344</v>
      </c>
      <c r="D56" s="4" t="s">
        <v>344</v>
      </c>
      <c r="E56" s="4" t="s">
        <v>128</v>
      </c>
      <c r="F56" s="4">
        <v>92</v>
      </c>
      <c r="G56" s="4">
        <v>4.0839999999999996</v>
      </c>
      <c r="H56" s="4">
        <v>4.7629999999999999</v>
      </c>
      <c r="I56" s="4">
        <v>33.94</v>
      </c>
      <c r="J56" s="4">
        <v>1.288</v>
      </c>
      <c r="K56" s="4" t="s">
        <v>37</v>
      </c>
      <c r="L56" s="4">
        <v>1</v>
      </c>
      <c r="M56" s="4" t="s">
        <v>129</v>
      </c>
      <c r="N56" s="4" t="s">
        <v>130</v>
      </c>
      <c r="O56" s="4">
        <v>22.22</v>
      </c>
      <c r="P56" s="4">
        <v>3</v>
      </c>
      <c r="Q56" s="4">
        <v>0</v>
      </c>
      <c r="R56" s="4">
        <v>0</v>
      </c>
      <c r="S56" s="4">
        <v>0</v>
      </c>
      <c r="T56" s="4">
        <v>1</v>
      </c>
      <c r="U56" s="4">
        <v>0</v>
      </c>
    </row>
    <row r="57" spans="3:21" x14ac:dyDescent="0.25">
      <c r="C57" s="5" t="s">
        <v>346</v>
      </c>
      <c r="D57" s="4" t="s">
        <v>346</v>
      </c>
      <c r="E57" s="4" t="s">
        <v>135</v>
      </c>
      <c r="F57" s="4">
        <v>76</v>
      </c>
      <c r="G57" s="4">
        <v>5.1910000000000007</v>
      </c>
      <c r="H57" s="4">
        <v>5.1910000000000007</v>
      </c>
      <c r="I57" s="4">
        <v>91.95</v>
      </c>
      <c r="J57" s="4">
        <v>1.7749999999999999</v>
      </c>
      <c r="K57" s="4" t="s">
        <v>37</v>
      </c>
      <c r="L57" s="4">
        <v>1</v>
      </c>
      <c r="M57" s="4" t="s">
        <v>136</v>
      </c>
      <c r="N57" s="4" t="s">
        <v>137</v>
      </c>
      <c r="O57" s="4">
        <v>4.4000000000000004</v>
      </c>
      <c r="P57" s="4">
        <v>999</v>
      </c>
      <c r="Q57" s="4">
        <v>0</v>
      </c>
      <c r="R57" s="4">
        <v>0</v>
      </c>
      <c r="S57" s="4">
        <v>0</v>
      </c>
      <c r="T57" s="4">
        <v>1</v>
      </c>
      <c r="U57" s="4">
        <v>0</v>
      </c>
    </row>
    <row r="58" spans="3:21" x14ac:dyDescent="0.25">
      <c r="C58" s="5" t="s">
        <v>347</v>
      </c>
      <c r="D58" s="4" t="s">
        <v>347</v>
      </c>
      <c r="E58" s="4" t="s">
        <v>138</v>
      </c>
      <c r="F58" s="4">
        <v>7</v>
      </c>
      <c r="G58" s="4">
        <v>65.617999999999995</v>
      </c>
      <c r="H58" s="4">
        <v>66.682000000000002</v>
      </c>
      <c r="I58" s="4">
        <v>43.17</v>
      </c>
      <c r="J58" s="4">
        <v>7.6210000000000004</v>
      </c>
      <c r="K58" s="4" t="s">
        <v>66</v>
      </c>
      <c r="L58" s="4">
        <v>1</v>
      </c>
      <c r="M58" s="4" t="s">
        <v>139</v>
      </c>
      <c r="N58" s="4" t="s">
        <v>140</v>
      </c>
      <c r="O58" s="4">
        <v>2</v>
      </c>
      <c r="P58" s="4">
        <v>1.5</v>
      </c>
      <c r="Q58" s="4">
        <v>0</v>
      </c>
      <c r="R58" s="4">
        <v>0</v>
      </c>
      <c r="S58" s="4">
        <v>0</v>
      </c>
      <c r="T58" s="4">
        <v>0</v>
      </c>
      <c r="U58" s="4">
        <v>1</v>
      </c>
    </row>
    <row r="59" spans="3:21" x14ac:dyDescent="0.25">
      <c r="C59" s="5" t="s">
        <v>348</v>
      </c>
      <c r="D59" s="4" t="s">
        <v>348</v>
      </c>
      <c r="E59" s="4" t="s">
        <v>141</v>
      </c>
      <c r="F59" s="4">
        <v>91</v>
      </c>
      <c r="G59" s="4">
        <v>4.1059999999999999</v>
      </c>
      <c r="H59" s="4">
        <v>4.1059999999999999</v>
      </c>
      <c r="I59" s="4">
        <v>22.2</v>
      </c>
      <c r="J59" s="4">
        <v>0</v>
      </c>
      <c r="K59" s="4" t="s">
        <v>119</v>
      </c>
      <c r="L59" s="4">
        <v>1</v>
      </c>
      <c r="M59" s="4" t="s">
        <v>142</v>
      </c>
      <c r="N59" s="4" t="s">
        <v>143</v>
      </c>
      <c r="O59" s="4">
        <v>5</v>
      </c>
      <c r="P59" s="4">
        <v>3</v>
      </c>
      <c r="Q59" s="4">
        <v>0</v>
      </c>
      <c r="R59" s="4">
        <v>0</v>
      </c>
      <c r="S59" s="4">
        <v>0</v>
      </c>
      <c r="T59" s="4">
        <v>0</v>
      </c>
      <c r="U59" s="4">
        <v>1</v>
      </c>
    </row>
    <row r="60" spans="3:21" x14ac:dyDescent="0.25">
      <c r="C60" s="5" t="s">
        <v>349</v>
      </c>
      <c r="D60" s="4" t="s">
        <v>349</v>
      </c>
      <c r="E60" s="4" t="s">
        <v>144</v>
      </c>
      <c r="F60" s="4">
        <v>69</v>
      </c>
      <c r="G60" s="4">
        <v>6.2119999999999997</v>
      </c>
      <c r="H60" s="4">
        <v>6.2119999999999997</v>
      </c>
      <c r="I60" s="4">
        <v>15.34</v>
      </c>
      <c r="J60" s="4">
        <v>0.64400000000000002</v>
      </c>
      <c r="K60" s="4" t="s">
        <v>145</v>
      </c>
      <c r="L60" s="4">
        <v>1</v>
      </c>
      <c r="M60" s="4" t="s">
        <v>146</v>
      </c>
      <c r="N60" s="4" t="s">
        <v>147</v>
      </c>
      <c r="O60" s="4">
        <v>3.3</v>
      </c>
      <c r="P60" s="4">
        <v>12</v>
      </c>
      <c r="Q60" s="4">
        <v>0</v>
      </c>
      <c r="R60" s="4">
        <v>0</v>
      </c>
      <c r="S60" s="4">
        <v>0</v>
      </c>
      <c r="T60" s="4">
        <v>0</v>
      </c>
      <c r="U60" s="4">
        <v>1</v>
      </c>
    </row>
    <row r="61" spans="3:21" x14ac:dyDescent="0.25">
      <c r="C61" s="5" t="s">
        <v>352</v>
      </c>
      <c r="D61" s="4" t="s">
        <v>352</v>
      </c>
      <c r="E61" s="4" t="s">
        <v>154</v>
      </c>
      <c r="F61" s="4">
        <v>81</v>
      </c>
      <c r="G61" s="4">
        <v>4.7690000000000001</v>
      </c>
      <c r="H61" s="4">
        <v>6.5050000000000008</v>
      </c>
      <c r="I61" s="4">
        <v>21.69</v>
      </c>
      <c r="J61" s="4">
        <v>2.36</v>
      </c>
      <c r="K61" s="4" t="s">
        <v>155</v>
      </c>
      <c r="L61" s="4">
        <v>1</v>
      </c>
      <c r="M61" s="4" t="s">
        <v>156</v>
      </c>
      <c r="N61" s="4" t="s">
        <v>157</v>
      </c>
      <c r="O61" s="4">
        <v>20</v>
      </c>
      <c r="P61" s="4">
        <v>999</v>
      </c>
      <c r="Q61" s="4">
        <v>0</v>
      </c>
      <c r="R61" s="4">
        <v>0</v>
      </c>
      <c r="S61" s="4">
        <v>0</v>
      </c>
      <c r="T61" s="4">
        <v>0</v>
      </c>
      <c r="U61" s="4">
        <v>1</v>
      </c>
    </row>
    <row r="62" spans="3:21" x14ac:dyDescent="0.25">
      <c r="C62" s="5" t="s">
        <v>353</v>
      </c>
      <c r="D62" s="4" t="s">
        <v>353</v>
      </c>
      <c r="E62" s="4" t="s">
        <v>158</v>
      </c>
      <c r="F62" s="4">
        <v>70</v>
      </c>
      <c r="G62" s="4">
        <v>6.1079999999999997</v>
      </c>
      <c r="H62" s="4">
        <v>9.0399999999999991</v>
      </c>
      <c r="I62" s="4">
        <v>55.76</v>
      </c>
      <c r="J62" s="4">
        <v>4.2720000000000002</v>
      </c>
      <c r="K62" s="4" t="s">
        <v>119</v>
      </c>
      <c r="L62" s="4">
        <v>1</v>
      </c>
      <c r="M62" s="4" t="s">
        <v>159</v>
      </c>
      <c r="N62" s="4" t="s">
        <v>160</v>
      </c>
      <c r="O62" s="4">
        <v>1</v>
      </c>
      <c r="P62" s="4">
        <v>12</v>
      </c>
      <c r="Q62" s="4">
        <v>0</v>
      </c>
      <c r="R62" s="4">
        <v>0</v>
      </c>
      <c r="S62" s="4">
        <v>0</v>
      </c>
      <c r="T62" s="4">
        <v>0</v>
      </c>
      <c r="U62" s="4">
        <v>1</v>
      </c>
    </row>
    <row r="63" spans="3:21" x14ac:dyDescent="0.25">
      <c r="C63" s="5" t="s">
        <v>355</v>
      </c>
      <c r="D63" s="4" t="s">
        <v>355</v>
      </c>
      <c r="E63" s="4" t="s">
        <v>164</v>
      </c>
      <c r="F63" s="4">
        <v>64</v>
      </c>
      <c r="G63" s="4">
        <v>6.94</v>
      </c>
      <c r="H63" s="4">
        <v>6.94</v>
      </c>
      <c r="I63" s="4">
        <v>99.2</v>
      </c>
      <c r="J63" s="4">
        <v>0.42</v>
      </c>
      <c r="K63" s="4" t="s">
        <v>20</v>
      </c>
      <c r="L63" s="4">
        <v>1</v>
      </c>
      <c r="M63" s="4" t="s">
        <v>123</v>
      </c>
      <c r="N63" s="4" t="s">
        <v>165</v>
      </c>
      <c r="O63" s="4">
        <v>4</v>
      </c>
      <c r="P63" s="4">
        <v>2</v>
      </c>
      <c r="Q63" s="4">
        <v>0</v>
      </c>
      <c r="R63" s="4">
        <v>0</v>
      </c>
      <c r="S63" s="4">
        <v>1</v>
      </c>
      <c r="T63" s="4">
        <v>0</v>
      </c>
      <c r="U63" s="4">
        <v>0</v>
      </c>
    </row>
    <row r="64" spans="3:21" x14ac:dyDescent="0.25">
      <c r="C64" s="5" t="s">
        <v>360</v>
      </c>
      <c r="D64" s="4" t="s">
        <v>360</v>
      </c>
      <c r="E64" s="4" t="s">
        <v>178</v>
      </c>
      <c r="F64" s="4">
        <v>34</v>
      </c>
      <c r="G64" s="4">
        <v>11.789000000000001</v>
      </c>
      <c r="H64" s="4">
        <v>84.087999999999994</v>
      </c>
      <c r="I64" s="4">
        <v>11.07</v>
      </c>
      <c r="J64" s="4">
        <v>1.087</v>
      </c>
      <c r="K64" s="4" t="s">
        <v>60</v>
      </c>
      <c r="L64" s="4">
        <v>1</v>
      </c>
      <c r="M64" s="4" t="s">
        <v>179</v>
      </c>
      <c r="N64" s="4" t="s">
        <v>180</v>
      </c>
      <c r="O64" s="4">
        <v>10</v>
      </c>
      <c r="P64" s="4">
        <v>12</v>
      </c>
      <c r="Q64" s="4">
        <v>1</v>
      </c>
      <c r="R64" s="4">
        <v>0</v>
      </c>
      <c r="S64" s="4">
        <v>0</v>
      </c>
      <c r="T64" s="4">
        <v>0</v>
      </c>
      <c r="U64" s="4">
        <v>0</v>
      </c>
    </row>
    <row r="65" spans="3:21" x14ac:dyDescent="0.25">
      <c r="C65" s="5" t="s">
        <v>368</v>
      </c>
      <c r="D65" s="4" t="s">
        <v>368</v>
      </c>
      <c r="E65" s="4" t="s">
        <v>203</v>
      </c>
      <c r="F65" s="4">
        <v>61</v>
      </c>
      <c r="G65" s="4">
        <v>7.0219999999999994</v>
      </c>
      <c r="H65" s="4">
        <v>10.484999999999999</v>
      </c>
      <c r="I65" s="4">
        <v>87.39</v>
      </c>
      <c r="J65" s="4">
        <v>1.07</v>
      </c>
      <c r="K65" s="4" t="s">
        <v>28</v>
      </c>
      <c r="L65" s="4">
        <v>1</v>
      </c>
      <c r="M65" s="4" t="s">
        <v>204</v>
      </c>
      <c r="N65" s="4" t="s">
        <v>205</v>
      </c>
      <c r="O65" s="4">
        <v>10</v>
      </c>
      <c r="P65" s="4">
        <v>2</v>
      </c>
      <c r="Q65" s="4">
        <v>0</v>
      </c>
      <c r="R65" s="4">
        <v>0</v>
      </c>
      <c r="S65" s="4">
        <v>0</v>
      </c>
      <c r="T65" s="4">
        <v>0</v>
      </c>
      <c r="U65" s="4">
        <v>1</v>
      </c>
    </row>
    <row r="66" spans="3:21" x14ac:dyDescent="0.25">
      <c r="C66" s="5" t="s">
        <v>369</v>
      </c>
      <c r="D66" s="4" t="s">
        <v>369</v>
      </c>
      <c r="E66" s="4" t="s">
        <v>206</v>
      </c>
      <c r="F66" s="4">
        <v>85</v>
      </c>
      <c r="G66" s="4">
        <v>4.6520000000000001</v>
      </c>
      <c r="H66" s="4">
        <v>6.077</v>
      </c>
      <c r="I66" s="4">
        <v>89.06</v>
      </c>
      <c r="J66" s="4">
        <v>0.82299999999999995</v>
      </c>
      <c r="K66" s="4" t="s">
        <v>28</v>
      </c>
      <c r="L66" s="4">
        <v>1</v>
      </c>
      <c r="M66" s="4" t="s">
        <v>204</v>
      </c>
      <c r="N66" s="4" t="s">
        <v>205</v>
      </c>
      <c r="O66" s="4">
        <v>10</v>
      </c>
      <c r="P66" s="4">
        <v>2</v>
      </c>
      <c r="Q66" s="4">
        <v>0</v>
      </c>
      <c r="R66" s="4">
        <v>0</v>
      </c>
      <c r="S66" s="4">
        <v>0</v>
      </c>
      <c r="T66" s="4">
        <v>0</v>
      </c>
      <c r="U66" s="4">
        <v>1</v>
      </c>
    </row>
    <row r="67" spans="3:21" x14ac:dyDescent="0.25">
      <c r="C67" s="5" t="s">
        <v>370</v>
      </c>
      <c r="D67" s="4" t="s">
        <v>370</v>
      </c>
      <c r="E67" s="4" t="s">
        <v>207</v>
      </c>
      <c r="F67" s="4">
        <v>65</v>
      </c>
      <c r="G67" s="4">
        <v>6.649</v>
      </c>
      <c r="H67" s="4">
        <v>6.649</v>
      </c>
      <c r="I67" s="4">
        <v>95.72</v>
      </c>
      <c r="J67" s="4">
        <v>4.1660000000000004</v>
      </c>
      <c r="K67" s="4" t="s">
        <v>98</v>
      </c>
      <c r="L67" s="4">
        <v>1</v>
      </c>
      <c r="M67" s="4" t="s">
        <v>208</v>
      </c>
      <c r="N67" s="4" t="s">
        <v>209</v>
      </c>
      <c r="O67" s="4">
        <v>3.33</v>
      </c>
      <c r="P67" s="4">
        <v>12</v>
      </c>
      <c r="Q67" s="4">
        <v>0</v>
      </c>
      <c r="R67" s="4">
        <v>0</v>
      </c>
      <c r="S67" s="4">
        <v>0</v>
      </c>
      <c r="T67" s="4">
        <v>0</v>
      </c>
      <c r="U67" s="4">
        <v>1</v>
      </c>
    </row>
    <row r="68" spans="3:21" x14ac:dyDescent="0.25">
      <c r="C68" s="5" t="s">
        <v>371</v>
      </c>
      <c r="D68" s="4" t="s">
        <v>371</v>
      </c>
      <c r="E68" s="4" t="s">
        <v>210</v>
      </c>
      <c r="F68" s="4">
        <v>97</v>
      </c>
      <c r="G68" s="4">
        <v>3.7840000000000003</v>
      </c>
      <c r="H68" s="4">
        <v>3.7840000000000003</v>
      </c>
      <c r="I68" s="4">
        <v>16.46</v>
      </c>
      <c r="J68" s="4">
        <v>0.13200000000000001</v>
      </c>
      <c r="K68" s="4" t="s">
        <v>15</v>
      </c>
      <c r="L68" s="4">
        <v>1</v>
      </c>
      <c r="M68" s="4" t="s">
        <v>211</v>
      </c>
      <c r="N68" s="4" t="s">
        <v>212</v>
      </c>
      <c r="O68" s="4">
        <v>2</v>
      </c>
      <c r="P68" s="4">
        <v>2</v>
      </c>
      <c r="Q68" s="4">
        <v>0</v>
      </c>
      <c r="R68" s="4">
        <v>1</v>
      </c>
      <c r="S68" s="4">
        <v>0</v>
      </c>
      <c r="T68" s="4">
        <v>0</v>
      </c>
      <c r="U68" s="4">
        <v>0</v>
      </c>
    </row>
    <row r="69" spans="3:21" x14ac:dyDescent="0.25">
      <c r="C69" s="5" t="s">
        <v>375</v>
      </c>
      <c r="D69" s="4" t="s">
        <v>375</v>
      </c>
      <c r="E69" s="4" t="s">
        <v>222</v>
      </c>
      <c r="F69" s="4">
        <v>16</v>
      </c>
      <c r="G69" s="4">
        <v>26.613999999999997</v>
      </c>
      <c r="H69" s="4">
        <v>31.282999999999998</v>
      </c>
      <c r="I69" s="4">
        <v>45.52</v>
      </c>
      <c r="J69" s="4">
        <v>1.905</v>
      </c>
      <c r="K69" s="4" t="s">
        <v>60</v>
      </c>
      <c r="L69" s="4">
        <v>1</v>
      </c>
      <c r="M69" s="4" t="s">
        <v>223</v>
      </c>
      <c r="N69" s="4" t="s">
        <v>224</v>
      </c>
      <c r="O69" s="4">
        <v>1</v>
      </c>
      <c r="P69" s="4">
        <v>12</v>
      </c>
      <c r="Q69" s="4">
        <v>1</v>
      </c>
      <c r="R69" s="4">
        <v>0</v>
      </c>
      <c r="S69" s="4">
        <v>0</v>
      </c>
      <c r="T69" s="4">
        <v>0</v>
      </c>
      <c r="U69" s="4">
        <v>0</v>
      </c>
    </row>
    <row r="70" spans="3:21" x14ac:dyDescent="0.25">
      <c r="C70" s="5" t="s">
        <v>379</v>
      </c>
      <c r="D70" s="4" t="s">
        <v>379</v>
      </c>
      <c r="E70" s="4" t="s">
        <v>235</v>
      </c>
      <c r="F70" s="4">
        <v>31</v>
      </c>
      <c r="G70" s="4">
        <v>12.860999999999999</v>
      </c>
      <c r="H70" s="4">
        <v>12.917</v>
      </c>
      <c r="I70" s="4">
        <v>11.39</v>
      </c>
      <c r="J70" s="4">
        <v>26.643999999999998</v>
      </c>
      <c r="K70" s="4" t="s">
        <v>37</v>
      </c>
      <c r="L70" s="4">
        <v>1</v>
      </c>
      <c r="M70" s="4" t="s">
        <v>236</v>
      </c>
      <c r="N70" s="4" t="s">
        <v>237</v>
      </c>
      <c r="O70" s="4">
        <v>6.7</v>
      </c>
      <c r="P70" s="4">
        <v>36</v>
      </c>
      <c r="Q70" s="4">
        <v>0</v>
      </c>
      <c r="R70" s="4">
        <v>0</v>
      </c>
      <c r="S70" s="4">
        <v>0</v>
      </c>
      <c r="T70" s="4">
        <v>1</v>
      </c>
      <c r="U70" s="4">
        <v>0</v>
      </c>
    </row>
    <row r="71" spans="3:21" x14ac:dyDescent="0.25">
      <c r="C71" s="5" t="s">
        <v>382</v>
      </c>
      <c r="D71" s="4" t="s">
        <v>382</v>
      </c>
      <c r="E71" s="4" t="s">
        <v>244</v>
      </c>
      <c r="F71" s="4">
        <v>19</v>
      </c>
      <c r="G71" s="4">
        <v>20.923000000000002</v>
      </c>
      <c r="H71" s="4">
        <v>27.422999999999998</v>
      </c>
      <c r="I71" s="4">
        <v>72.400000000000006</v>
      </c>
      <c r="J71" s="4">
        <v>2.4540000000000002</v>
      </c>
      <c r="K71" s="4" t="s">
        <v>60</v>
      </c>
      <c r="L71" s="4">
        <v>1</v>
      </c>
      <c r="M71" s="4" t="s">
        <v>245</v>
      </c>
      <c r="N71" s="4" t="s">
        <v>34</v>
      </c>
      <c r="O71" s="4">
        <v>5</v>
      </c>
      <c r="P71" s="4">
        <v>24</v>
      </c>
      <c r="Q71" s="4">
        <v>1</v>
      </c>
      <c r="R71" s="4">
        <v>0</v>
      </c>
      <c r="S71" s="4">
        <v>0</v>
      </c>
      <c r="T71" s="4">
        <v>0</v>
      </c>
      <c r="U71" s="4">
        <v>0</v>
      </c>
    </row>
    <row r="72" spans="3:21" x14ac:dyDescent="0.25">
      <c r="C72" s="5" t="s">
        <v>385</v>
      </c>
      <c r="D72" s="4" t="s">
        <v>385</v>
      </c>
      <c r="E72" s="4" t="s">
        <v>252</v>
      </c>
      <c r="F72" s="4">
        <v>27</v>
      </c>
      <c r="G72" s="4">
        <v>16.330000000000002</v>
      </c>
      <c r="H72" s="4">
        <v>16.330000000000002</v>
      </c>
      <c r="I72" s="4">
        <v>38.69</v>
      </c>
      <c r="J72" s="4">
        <v>4.4939999999999998</v>
      </c>
      <c r="K72" s="4" t="s">
        <v>57</v>
      </c>
      <c r="L72" s="4">
        <v>1</v>
      </c>
      <c r="M72" s="4" t="s">
        <v>253</v>
      </c>
      <c r="N72" s="4" t="s">
        <v>96</v>
      </c>
      <c r="O72" s="4">
        <v>2</v>
      </c>
      <c r="P72" s="4">
        <v>24</v>
      </c>
      <c r="Q72" s="4">
        <v>0</v>
      </c>
      <c r="R72" s="4">
        <v>0</v>
      </c>
      <c r="S72" s="4">
        <v>0</v>
      </c>
      <c r="T72" s="4">
        <v>0</v>
      </c>
      <c r="U72" s="4">
        <v>1</v>
      </c>
    </row>
    <row r="73" spans="3:21" x14ac:dyDescent="0.25">
      <c r="C73" s="5" t="s">
        <v>378</v>
      </c>
      <c r="D73" s="4" t="s">
        <v>378</v>
      </c>
      <c r="E73" s="4" t="s">
        <v>231</v>
      </c>
      <c r="F73" s="4">
        <v>42</v>
      </c>
      <c r="G73" s="4">
        <v>9.6310000000000002</v>
      </c>
      <c r="H73" s="4">
        <v>9.9719999999999995</v>
      </c>
      <c r="I73" s="4">
        <v>71.56</v>
      </c>
      <c r="J73" s="4">
        <v>11.513</v>
      </c>
      <c r="K73" s="4" t="s">
        <v>37</v>
      </c>
      <c r="L73" s="4">
        <v>1</v>
      </c>
      <c r="M73" s="4" t="s">
        <v>232</v>
      </c>
      <c r="N73" s="4" t="s">
        <v>234</v>
      </c>
      <c r="O73" s="4">
        <v>8</v>
      </c>
      <c r="P73" s="4">
        <v>1</v>
      </c>
      <c r="Q73" s="4">
        <v>0</v>
      </c>
      <c r="R73" s="4">
        <v>0</v>
      </c>
      <c r="S73" s="4">
        <v>0</v>
      </c>
      <c r="T73" s="4">
        <v>1</v>
      </c>
      <c r="U73" s="4">
        <v>0</v>
      </c>
    </row>
    <row r="74" spans="3:21" x14ac:dyDescent="0.25">
      <c r="C74" s="5" t="s">
        <v>313</v>
      </c>
      <c r="D74" s="4" t="s">
        <v>313</v>
      </c>
      <c r="E74" s="4" t="s">
        <v>63</v>
      </c>
      <c r="F74" s="4">
        <v>90</v>
      </c>
      <c r="G74" s="4">
        <v>4.1320000000000006</v>
      </c>
      <c r="H74" s="4">
        <v>4.57</v>
      </c>
      <c r="I74" s="4">
        <v>9.59</v>
      </c>
      <c r="J74" s="4">
        <v>1.147</v>
      </c>
      <c r="K74" s="4" t="s">
        <v>28</v>
      </c>
      <c r="L74" s="4">
        <v>0</v>
      </c>
      <c r="M74" s="4" t="s">
        <v>16</v>
      </c>
      <c r="N74" s="4" t="s">
        <v>17</v>
      </c>
      <c r="O74" s="4" t="s">
        <v>17</v>
      </c>
      <c r="P74" s="4" t="s">
        <v>17</v>
      </c>
      <c r="Q74" s="4">
        <v>0</v>
      </c>
      <c r="R74" s="4">
        <v>0</v>
      </c>
      <c r="S74" s="4">
        <v>0</v>
      </c>
      <c r="T74" s="4">
        <v>0</v>
      </c>
      <c r="U74" s="4">
        <v>1</v>
      </c>
    </row>
    <row r="75" spans="3:21" x14ac:dyDescent="0.25">
      <c r="C75" s="5" t="s">
        <v>310</v>
      </c>
      <c r="D75" s="4" t="s">
        <v>310</v>
      </c>
      <c r="E75" s="4" t="s">
        <v>56</v>
      </c>
      <c r="F75" s="4">
        <v>8</v>
      </c>
      <c r="G75" s="4">
        <v>52.21</v>
      </c>
      <c r="H75" s="4">
        <v>53.417000000000002</v>
      </c>
      <c r="I75" s="4">
        <v>86.36</v>
      </c>
      <c r="J75" s="4">
        <v>1.7170000000000001</v>
      </c>
      <c r="K75" s="4" t="s">
        <v>57</v>
      </c>
      <c r="L75" s="4">
        <v>0</v>
      </c>
      <c r="M75" s="4" t="s">
        <v>50</v>
      </c>
      <c r="N75" s="4" t="s">
        <v>17</v>
      </c>
      <c r="O75" s="4" t="s">
        <v>17</v>
      </c>
      <c r="P75" s="4" t="s">
        <v>17</v>
      </c>
      <c r="Q75" s="4">
        <v>0</v>
      </c>
      <c r="R75" s="4">
        <v>0</v>
      </c>
      <c r="S75" s="4">
        <v>0</v>
      </c>
      <c r="T75" s="4">
        <v>0</v>
      </c>
      <c r="U75" s="4">
        <v>1</v>
      </c>
    </row>
    <row r="76" spans="3:21" x14ac:dyDescent="0.25">
      <c r="C76" s="5" t="s">
        <v>384</v>
      </c>
      <c r="D76" s="4" t="s">
        <v>384</v>
      </c>
      <c r="E76" s="4" t="s">
        <v>249</v>
      </c>
      <c r="F76" s="4">
        <v>77</v>
      </c>
      <c r="G76" s="4">
        <v>5.165</v>
      </c>
      <c r="H76" s="4">
        <v>5.165</v>
      </c>
      <c r="I76" s="4">
        <v>2.65</v>
      </c>
      <c r="J76" s="4">
        <v>1.276</v>
      </c>
      <c r="K76" s="4" t="s">
        <v>28</v>
      </c>
      <c r="L76" s="4">
        <v>1</v>
      </c>
      <c r="M76" s="4" t="s">
        <v>250</v>
      </c>
      <c r="N76" s="4" t="s">
        <v>251</v>
      </c>
      <c r="O76" s="4">
        <v>1.1100000000000001</v>
      </c>
      <c r="P76" s="4">
        <v>3</v>
      </c>
      <c r="Q76" s="4">
        <v>0</v>
      </c>
      <c r="R76" s="4">
        <v>0</v>
      </c>
      <c r="S76" s="4">
        <v>0</v>
      </c>
      <c r="T76" s="4">
        <v>0</v>
      </c>
      <c r="U76" s="4">
        <v>1</v>
      </c>
    </row>
    <row r="77" spans="3:21" x14ac:dyDescent="0.25">
      <c r="C77" s="5" t="s">
        <v>332</v>
      </c>
      <c r="D77" s="4" t="s">
        <v>332</v>
      </c>
      <c r="E77" s="4" t="s">
        <v>89</v>
      </c>
      <c r="F77" s="4">
        <v>24</v>
      </c>
      <c r="G77" s="4">
        <v>18.144000000000002</v>
      </c>
      <c r="H77" s="4">
        <v>35.263999999999996</v>
      </c>
      <c r="I77" s="4">
        <v>60.97</v>
      </c>
      <c r="J77" s="4">
        <v>18.106000000000002</v>
      </c>
      <c r="K77" s="4" t="s">
        <v>37</v>
      </c>
      <c r="L77" s="4">
        <v>0</v>
      </c>
      <c r="M77" s="4" t="s">
        <v>16</v>
      </c>
      <c r="N77" s="4" t="s">
        <v>17</v>
      </c>
      <c r="O77" s="4" t="s">
        <v>17</v>
      </c>
      <c r="P77" s="4" t="s">
        <v>17</v>
      </c>
      <c r="Q77" s="4">
        <v>0</v>
      </c>
      <c r="R77" s="4">
        <v>0</v>
      </c>
      <c r="S77" s="4">
        <v>0</v>
      </c>
      <c r="T77" s="4">
        <v>1</v>
      </c>
      <c r="U77" s="4">
        <v>0</v>
      </c>
    </row>
    <row r="78" spans="3:21" x14ac:dyDescent="0.25">
      <c r="C78" s="5" t="s">
        <v>320</v>
      </c>
      <c r="D78" s="4" t="s">
        <v>320</v>
      </c>
      <c r="E78" s="4" t="s">
        <v>72</v>
      </c>
      <c r="F78" s="4">
        <v>68</v>
      </c>
      <c r="G78" s="4">
        <v>6.2229999999999999</v>
      </c>
      <c r="H78" s="4">
        <v>6.51</v>
      </c>
      <c r="I78" s="4">
        <v>1.02</v>
      </c>
      <c r="J78" s="4">
        <v>3.6850000000000001</v>
      </c>
      <c r="K78" s="4" t="s">
        <v>73</v>
      </c>
      <c r="L78" s="4">
        <v>0</v>
      </c>
      <c r="M78" s="4" t="s">
        <v>16</v>
      </c>
      <c r="N78" s="4" t="s">
        <v>17</v>
      </c>
      <c r="O78" s="4" t="s">
        <v>17</v>
      </c>
      <c r="P78" s="4" t="s">
        <v>17</v>
      </c>
      <c r="Q78" s="4">
        <v>0</v>
      </c>
      <c r="R78" s="4">
        <v>0</v>
      </c>
      <c r="S78" s="4">
        <v>0</v>
      </c>
      <c r="T78" s="4">
        <v>0</v>
      </c>
      <c r="U78" s="4">
        <v>1</v>
      </c>
    </row>
    <row r="79" spans="3:21" x14ac:dyDescent="0.25">
      <c r="C79" s="5" t="s">
        <v>329</v>
      </c>
      <c r="D79" s="4" t="s">
        <v>329</v>
      </c>
      <c r="E79" s="4" t="s">
        <v>84</v>
      </c>
      <c r="F79" s="4">
        <v>45</v>
      </c>
      <c r="G79" s="4">
        <v>9.0830000000000002</v>
      </c>
      <c r="H79" s="4">
        <v>8.8920000000000012</v>
      </c>
      <c r="I79" s="4">
        <v>16.7</v>
      </c>
      <c r="J79" s="4">
        <v>5.7910000000000004</v>
      </c>
      <c r="K79" s="4" t="s">
        <v>37</v>
      </c>
      <c r="L79" s="4">
        <v>0</v>
      </c>
      <c r="M79" s="4" t="s">
        <v>16</v>
      </c>
      <c r="N79" s="4" t="s">
        <v>17</v>
      </c>
      <c r="O79" s="4" t="s">
        <v>17</v>
      </c>
      <c r="P79" s="4" t="s">
        <v>17</v>
      </c>
      <c r="Q79" s="4">
        <v>0</v>
      </c>
      <c r="R79" s="4">
        <v>0</v>
      </c>
      <c r="S79" s="4">
        <v>0</v>
      </c>
      <c r="T79" s="4">
        <v>1</v>
      </c>
      <c r="U79" s="4">
        <v>0</v>
      </c>
    </row>
    <row r="80" spans="3:21" x14ac:dyDescent="0.25">
      <c r="C80" s="5" t="s">
        <v>376</v>
      </c>
      <c r="D80" s="4" t="s">
        <v>376</v>
      </c>
      <c r="E80" s="4" t="s">
        <v>225</v>
      </c>
      <c r="F80" s="4">
        <v>99</v>
      </c>
      <c r="G80" s="4">
        <v>3.6470000000000002</v>
      </c>
      <c r="H80" s="4">
        <v>4.2030000000000003</v>
      </c>
      <c r="I80" s="4">
        <v>23.17</v>
      </c>
      <c r="J80" s="4">
        <v>1.4710000000000001</v>
      </c>
      <c r="K80" s="4" t="s">
        <v>28</v>
      </c>
      <c r="L80" s="4">
        <v>1</v>
      </c>
      <c r="M80" s="4" t="s">
        <v>226</v>
      </c>
      <c r="N80" s="4" t="s">
        <v>227</v>
      </c>
      <c r="O80" s="4">
        <v>33.33</v>
      </c>
      <c r="P80" s="4">
        <v>6</v>
      </c>
      <c r="Q80" s="4">
        <v>0</v>
      </c>
      <c r="R80" s="4">
        <v>0</v>
      </c>
      <c r="S80" s="4">
        <v>0</v>
      </c>
      <c r="T80" s="4">
        <v>0</v>
      </c>
      <c r="U80" s="4">
        <v>1</v>
      </c>
    </row>
    <row r="81" spans="3:21" x14ac:dyDescent="0.25">
      <c r="C81" s="5" t="s">
        <v>303</v>
      </c>
      <c r="D81" s="4" t="s">
        <v>303</v>
      </c>
      <c r="E81" s="4" t="s">
        <v>45</v>
      </c>
      <c r="F81" s="4">
        <v>23</v>
      </c>
      <c r="G81" s="4">
        <v>18.817</v>
      </c>
      <c r="H81" s="4">
        <v>29.11</v>
      </c>
      <c r="I81" s="4">
        <v>84.23</v>
      </c>
      <c r="J81" s="4">
        <v>1.514</v>
      </c>
      <c r="K81" s="4" t="s">
        <v>20</v>
      </c>
      <c r="L81" s="4">
        <v>0</v>
      </c>
      <c r="M81" s="4" t="s">
        <v>16</v>
      </c>
      <c r="N81" s="4" t="s">
        <v>17</v>
      </c>
      <c r="O81" s="4" t="s">
        <v>17</v>
      </c>
      <c r="P81" s="4" t="s">
        <v>17</v>
      </c>
      <c r="Q81" s="4">
        <v>0</v>
      </c>
      <c r="R81" s="4">
        <v>0</v>
      </c>
      <c r="S81" s="4">
        <v>1</v>
      </c>
      <c r="T81" s="4">
        <v>0</v>
      </c>
      <c r="U81" s="4">
        <v>0</v>
      </c>
    </row>
    <row r="82" spans="3:21" x14ac:dyDescent="0.25">
      <c r="C82" s="5" t="s">
        <v>387</v>
      </c>
      <c r="D82" s="4" t="s">
        <v>387</v>
      </c>
      <c r="E82" s="4" t="s">
        <v>257</v>
      </c>
      <c r="F82" s="4">
        <v>89</v>
      </c>
      <c r="G82" s="4">
        <v>4.1630000000000003</v>
      </c>
      <c r="H82" s="4">
        <v>4.3880000000000008</v>
      </c>
      <c r="I82" s="4">
        <v>30.09</v>
      </c>
      <c r="J82" s="4">
        <v>0.55300000000000005</v>
      </c>
      <c r="K82" s="4" t="s">
        <v>33</v>
      </c>
      <c r="L82" s="4">
        <v>1</v>
      </c>
      <c r="M82" s="4" t="s">
        <v>258</v>
      </c>
      <c r="N82" s="4" t="s">
        <v>259</v>
      </c>
      <c r="O82" s="4">
        <v>3</v>
      </c>
      <c r="P82" s="4">
        <v>999</v>
      </c>
      <c r="Q82" s="4">
        <v>0</v>
      </c>
      <c r="R82" s="4">
        <v>0</v>
      </c>
      <c r="S82" s="4">
        <v>0</v>
      </c>
      <c r="T82" s="4">
        <v>0</v>
      </c>
      <c r="U82" s="4">
        <v>1</v>
      </c>
    </row>
    <row r="83" spans="3:21" x14ac:dyDescent="0.25">
      <c r="C83" s="5" t="s">
        <v>367</v>
      </c>
      <c r="D83" s="4" t="s">
        <v>367</v>
      </c>
      <c r="E83" s="4" t="s">
        <v>199</v>
      </c>
      <c r="F83" s="4">
        <v>33</v>
      </c>
      <c r="G83" s="4">
        <v>12.366</v>
      </c>
      <c r="H83" s="4">
        <v>11.859</v>
      </c>
      <c r="I83" s="4">
        <v>77.64</v>
      </c>
      <c r="J83" s="4">
        <v>0.26</v>
      </c>
      <c r="K83" s="4" t="s">
        <v>70</v>
      </c>
      <c r="L83" s="4">
        <v>1</v>
      </c>
      <c r="M83" s="4" t="s">
        <v>200</v>
      </c>
      <c r="N83" s="4" t="s">
        <v>202</v>
      </c>
      <c r="O83" s="4">
        <v>2</v>
      </c>
      <c r="P83" s="4">
        <v>12</v>
      </c>
      <c r="Q83" s="4">
        <v>0</v>
      </c>
      <c r="R83" s="4">
        <v>0</v>
      </c>
      <c r="S83" s="4">
        <v>0</v>
      </c>
      <c r="T83" s="4">
        <v>0</v>
      </c>
      <c r="U83" s="4">
        <v>1</v>
      </c>
    </row>
    <row r="84" spans="3:21" x14ac:dyDescent="0.25">
      <c r="C84" s="5" t="s">
        <v>365</v>
      </c>
      <c r="D84" s="4" t="s">
        <v>365</v>
      </c>
      <c r="E84" s="4" t="s">
        <v>193</v>
      </c>
      <c r="F84" s="4">
        <v>46</v>
      </c>
      <c r="G84" s="4">
        <v>8.8920000000000012</v>
      </c>
      <c r="H84" s="4">
        <v>16.227999999999998</v>
      </c>
      <c r="I84" s="4">
        <v>83.48</v>
      </c>
      <c r="J84" s="4">
        <v>0.28399999999999997</v>
      </c>
      <c r="K84" s="4" t="s">
        <v>57</v>
      </c>
      <c r="L84" s="4">
        <v>1</v>
      </c>
      <c r="M84" s="4" t="s">
        <v>194</v>
      </c>
      <c r="N84" s="4" t="s">
        <v>195</v>
      </c>
      <c r="O84" s="4">
        <v>2</v>
      </c>
      <c r="P84" s="4">
        <v>999</v>
      </c>
      <c r="Q84" s="4">
        <v>0</v>
      </c>
      <c r="R84" s="4">
        <v>0</v>
      </c>
      <c r="S84" s="4">
        <v>0</v>
      </c>
      <c r="T84" s="4">
        <v>0</v>
      </c>
      <c r="U84" s="4">
        <v>1</v>
      </c>
    </row>
    <row r="85" spans="3:21" x14ac:dyDescent="0.25">
      <c r="C85" s="5" t="s">
        <v>363</v>
      </c>
      <c r="D85" s="4" t="s">
        <v>363</v>
      </c>
      <c r="E85" s="4" t="s">
        <v>187</v>
      </c>
      <c r="F85" s="4">
        <v>43</v>
      </c>
      <c r="G85" s="4">
        <v>9.3490000000000002</v>
      </c>
      <c r="H85" s="4">
        <v>9.0869999999999997</v>
      </c>
      <c r="I85" s="4">
        <v>64.38</v>
      </c>
      <c r="J85" s="4">
        <v>2.6480000000000001</v>
      </c>
      <c r="K85" s="4" t="s">
        <v>70</v>
      </c>
      <c r="L85" s="4">
        <v>1</v>
      </c>
      <c r="M85" s="4" t="s">
        <v>188</v>
      </c>
      <c r="N85" s="4" t="s">
        <v>189</v>
      </c>
      <c r="O85" s="4">
        <v>16</v>
      </c>
      <c r="P85" s="4">
        <v>12</v>
      </c>
      <c r="Q85" s="4">
        <v>0</v>
      </c>
      <c r="R85" s="4">
        <v>0</v>
      </c>
      <c r="S85" s="4">
        <v>0</v>
      </c>
      <c r="T85" s="4">
        <v>0</v>
      </c>
      <c r="U85" s="4">
        <v>1</v>
      </c>
    </row>
    <row r="86" spans="3:21" x14ac:dyDescent="0.25">
      <c r="C86" s="5" t="s">
        <v>299</v>
      </c>
      <c r="D86" s="4" t="s">
        <v>299</v>
      </c>
      <c r="E86" s="4" t="s">
        <v>38</v>
      </c>
      <c r="F86" s="4">
        <v>87</v>
      </c>
      <c r="G86" s="4">
        <v>4.4019999999999992</v>
      </c>
      <c r="H86" s="4">
        <v>4.4279999999999999</v>
      </c>
      <c r="I86" s="4">
        <v>45.67</v>
      </c>
      <c r="J86" s="4">
        <v>0.50900000000000001</v>
      </c>
      <c r="K86" s="4" t="s">
        <v>15</v>
      </c>
      <c r="L86" s="4">
        <v>0</v>
      </c>
      <c r="M86" s="4" t="s">
        <v>16</v>
      </c>
      <c r="N86" s="4" t="s">
        <v>17</v>
      </c>
      <c r="O86" s="4" t="s">
        <v>17</v>
      </c>
      <c r="P86" s="4" t="s">
        <v>17</v>
      </c>
      <c r="Q86" s="4">
        <v>0</v>
      </c>
      <c r="R86" s="4">
        <v>1</v>
      </c>
      <c r="S86" s="4">
        <v>0</v>
      </c>
      <c r="T86" s="4">
        <v>0</v>
      </c>
      <c r="U86" s="4">
        <v>0</v>
      </c>
    </row>
    <row r="87" spans="3:21" x14ac:dyDescent="0.25">
      <c r="C87" s="5" t="s">
        <v>298</v>
      </c>
      <c r="D87" s="4" t="s">
        <v>298</v>
      </c>
      <c r="E87" s="4" t="s">
        <v>36</v>
      </c>
      <c r="F87" s="4">
        <v>49</v>
      </c>
      <c r="G87" s="4">
        <v>8.5089999999999986</v>
      </c>
      <c r="H87" s="4">
        <v>35.214000000000006</v>
      </c>
      <c r="I87" s="4">
        <v>98.47</v>
      </c>
      <c r="J87" s="4">
        <v>7.1550000000000002</v>
      </c>
      <c r="K87" s="4" t="s">
        <v>37</v>
      </c>
      <c r="L87" s="4">
        <v>0</v>
      </c>
      <c r="M87" s="4" t="s">
        <v>16</v>
      </c>
      <c r="N87" s="4" t="s">
        <v>17</v>
      </c>
      <c r="O87" s="4" t="s">
        <v>17</v>
      </c>
      <c r="P87" s="4" t="s">
        <v>17</v>
      </c>
      <c r="Q87" s="4">
        <v>0</v>
      </c>
      <c r="R87" s="4">
        <v>0</v>
      </c>
      <c r="S87" s="4">
        <v>0</v>
      </c>
      <c r="T87" s="4">
        <v>1</v>
      </c>
      <c r="U87" s="4">
        <v>0</v>
      </c>
    </row>
    <row r="88" spans="3:21" x14ac:dyDescent="0.25">
      <c r="C88" s="5" t="s">
        <v>328</v>
      </c>
      <c r="D88" s="4" t="s">
        <v>328</v>
      </c>
      <c r="E88" s="4" t="s">
        <v>83</v>
      </c>
      <c r="F88" s="4">
        <v>62</v>
      </c>
      <c r="G88" s="4">
        <v>6.9989999999999997</v>
      </c>
      <c r="H88" s="4">
        <v>6.9989999999999997</v>
      </c>
      <c r="I88" s="4">
        <v>45.93</v>
      </c>
      <c r="J88" s="4">
        <v>8.3000000000000004E-2</v>
      </c>
      <c r="K88" s="4" t="s">
        <v>20</v>
      </c>
      <c r="L88" s="4">
        <v>0</v>
      </c>
      <c r="M88" s="4" t="s">
        <v>16</v>
      </c>
      <c r="N88" s="4" t="s">
        <v>17</v>
      </c>
      <c r="O88" s="4" t="s">
        <v>17</v>
      </c>
      <c r="P88" s="4" t="s">
        <v>17</v>
      </c>
      <c r="Q88" s="4">
        <v>0</v>
      </c>
      <c r="R88" s="4">
        <v>0</v>
      </c>
      <c r="S88" s="4">
        <v>1</v>
      </c>
      <c r="T88" s="4">
        <v>0</v>
      </c>
      <c r="U88" s="4">
        <v>0</v>
      </c>
    </row>
    <row r="89" spans="3:21" x14ac:dyDescent="0.25">
      <c r="C89" s="5" t="s">
        <v>358</v>
      </c>
      <c r="D89" s="4" t="s">
        <v>358</v>
      </c>
      <c r="E89" s="4" t="s">
        <v>172</v>
      </c>
      <c r="F89" s="4">
        <v>55</v>
      </c>
      <c r="G89" s="4">
        <v>7.6290000000000004</v>
      </c>
      <c r="H89" s="4">
        <v>8.859</v>
      </c>
      <c r="I89" s="4">
        <v>1.99</v>
      </c>
      <c r="J89" s="4">
        <v>0.23499999999999999</v>
      </c>
      <c r="K89" s="4" t="s">
        <v>15</v>
      </c>
      <c r="L89" s="4">
        <v>1</v>
      </c>
      <c r="M89" s="4" t="s">
        <v>173</v>
      </c>
      <c r="N89" s="4" t="s">
        <v>174</v>
      </c>
      <c r="O89" s="4">
        <v>20</v>
      </c>
      <c r="P89" s="4">
        <v>1</v>
      </c>
      <c r="Q89" s="4">
        <v>0</v>
      </c>
      <c r="R89" s="4">
        <v>1</v>
      </c>
      <c r="S89" s="4">
        <v>0</v>
      </c>
      <c r="T89" s="4">
        <v>0</v>
      </c>
      <c r="U89" s="4">
        <v>0</v>
      </c>
    </row>
    <row r="90" spans="3:21" x14ac:dyDescent="0.25">
      <c r="C90" s="5" t="s">
        <v>311</v>
      </c>
      <c r="D90" s="4" t="s">
        <v>311</v>
      </c>
      <c r="E90" s="4" t="s">
        <v>59</v>
      </c>
      <c r="F90" s="4">
        <v>14</v>
      </c>
      <c r="G90" s="4">
        <v>27.868000000000002</v>
      </c>
      <c r="H90" s="4">
        <v>27.931000000000001</v>
      </c>
      <c r="I90" s="4">
        <v>19.47</v>
      </c>
      <c r="J90" s="4">
        <v>0.83699999999999997</v>
      </c>
      <c r="K90" s="4" t="s">
        <v>60</v>
      </c>
      <c r="L90" s="4">
        <v>0</v>
      </c>
      <c r="M90" s="4" t="s">
        <v>16</v>
      </c>
      <c r="N90" s="4" t="s">
        <v>17</v>
      </c>
      <c r="O90" s="4" t="s">
        <v>17</v>
      </c>
      <c r="P90" s="4" t="s">
        <v>17</v>
      </c>
      <c r="Q90" s="4">
        <v>1</v>
      </c>
      <c r="R90" s="4">
        <v>0</v>
      </c>
      <c r="S90" s="4">
        <v>0</v>
      </c>
      <c r="T90" s="4">
        <v>0</v>
      </c>
      <c r="U90" s="4">
        <v>0</v>
      </c>
    </row>
    <row r="91" spans="3:21" x14ac:dyDescent="0.25">
      <c r="C91" s="5" t="s">
        <v>326</v>
      </c>
      <c r="D91" s="4" t="s">
        <v>326</v>
      </c>
      <c r="E91" s="4" t="s">
        <v>81</v>
      </c>
      <c r="F91" s="4">
        <v>28</v>
      </c>
      <c r="G91" s="4">
        <v>14.1</v>
      </c>
      <c r="H91" s="4">
        <v>14.1</v>
      </c>
      <c r="I91" s="4">
        <v>87.82</v>
      </c>
      <c r="J91" s="4">
        <v>0.313</v>
      </c>
      <c r="K91" s="4" t="s">
        <v>20</v>
      </c>
      <c r="L91" s="4">
        <v>0</v>
      </c>
      <c r="M91" s="4" t="s">
        <v>16</v>
      </c>
      <c r="N91" s="4" t="s">
        <v>17</v>
      </c>
      <c r="O91" s="4" t="s">
        <v>17</v>
      </c>
      <c r="P91" s="4" t="s">
        <v>17</v>
      </c>
      <c r="Q91" s="4">
        <v>0</v>
      </c>
      <c r="R91" s="4">
        <v>0</v>
      </c>
      <c r="S91" s="4">
        <v>1</v>
      </c>
      <c r="T91" s="4">
        <v>0</v>
      </c>
      <c r="U91" s="4">
        <v>0</v>
      </c>
    </row>
    <row r="92" spans="3:21" x14ac:dyDescent="0.25">
      <c r="C92" s="5" t="s">
        <v>357</v>
      </c>
      <c r="D92" s="4" t="s">
        <v>357</v>
      </c>
      <c r="E92" s="4" t="s">
        <v>169</v>
      </c>
      <c r="F92" s="4">
        <v>20</v>
      </c>
      <c r="G92" s="4">
        <v>19.683</v>
      </c>
      <c r="H92" s="4">
        <v>21</v>
      </c>
      <c r="I92" s="4">
        <v>9.49</v>
      </c>
      <c r="J92" s="4">
        <v>0.311</v>
      </c>
      <c r="K92" s="4" t="s">
        <v>20</v>
      </c>
      <c r="L92" s="4">
        <v>1</v>
      </c>
      <c r="M92" s="4" t="s">
        <v>170</v>
      </c>
      <c r="N92" s="4" t="s">
        <v>171</v>
      </c>
      <c r="O92" s="4">
        <v>1.5</v>
      </c>
      <c r="P92" s="4">
        <v>3</v>
      </c>
      <c r="Q92" s="4">
        <v>0</v>
      </c>
      <c r="R92" s="4">
        <v>0</v>
      </c>
      <c r="S92" s="4">
        <v>1</v>
      </c>
      <c r="T92" s="4">
        <v>0</v>
      </c>
      <c r="U92" s="4">
        <v>0</v>
      </c>
    </row>
    <row r="93" spans="3:21" x14ac:dyDescent="0.25">
      <c r="C93" s="5" t="s">
        <v>337</v>
      </c>
      <c r="D93" s="4" t="s">
        <v>337</v>
      </c>
      <c r="E93" s="4" t="s">
        <v>105</v>
      </c>
      <c r="F93" s="4">
        <v>9</v>
      </c>
      <c r="G93" s="4">
        <v>43.962000000000003</v>
      </c>
      <c r="H93" s="4">
        <v>77.551000000000002</v>
      </c>
      <c r="I93" s="4">
        <v>19.149999999999999</v>
      </c>
      <c r="J93" s="4">
        <v>0</v>
      </c>
      <c r="K93" s="4" t="s">
        <v>106</v>
      </c>
      <c r="L93" s="4">
        <v>1</v>
      </c>
      <c r="M93" s="4" t="s">
        <v>107</v>
      </c>
      <c r="N93" s="4" t="s">
        <v>108</v>
      </c>
      <c r="O93" s="4">
        <v>3</v>
      </c>
      <c r="P93" s="4">
        <v>999</v>
      </c>
      <c r="Q93" s="4">
        <v>0</v>
      </c>
      <c r="R93" s="4">
        <v>0</v>
      </c>
      <c r="S93" s="4">
        <v>0</v>
      </c>
      <c r="T93" s="4">
        <v>0</v>
      </c>
      <c r="U93" s="4">
        <v>1</v>
      </c>
    </row>
    <row r="94" spans="3:21" x14ac:dyDescent="0.25">
      <c r="C94" s="5" t="s">
        <v>342</v>
      </c>
      <c r="D94" s="4" t="s">
        <v>342</v>
      </c>
      <c r="E94" s="4" t="s">
        <v>122</v>
      </c>
      <c r="F94" s="4">
        <v>44</v>
      </c>
      <c r="G94" s="4">
        <v>9.0869999999999997</v>
      </c>
      <c r="H94" s="4">
        <v>10.205</v>
      </c>
      <c r="I94" s="4">
        <v>29.5</v>
      </c>
      <c r="J94" s="4">
        <v>0.68400000000000005</v>
      </c>
      <c r="K94" s="4" t="s">
        <v>15</v>
      </c>
      <c r="L94" s="4">
        <v>1</v>
      </c>
      <c r="M94" s="4" t="s">
        <v>123</v>
      </c>
      <c r="N94" s="4" t="s">
        <v>124</v>
      </c>
      <c r="O94" s="4">
        <v>1.5</v>
      </c>
      <c r="P94" s="4">
        <v>3</v>
      </c>
      <c r="Q94" s="4">
        <v>0</v>
      </c>
      <c r="R94" s="4">
        <v>1</v>
      </c>
      <c r="S94" s="4">
        <v>0</v>
      </c>
      <c r="T94" s="4">
        <v>0</v>
      </c>
      <c r="U94" s="4">
        <v>0</v>
      </c>
    </row>
    <row r="95" spans="3:21" x14ac:dyDescent="0.25">
      <c r="C95" s="5" t="s">
        <v>364</v>
      </c>
      <c r="D95" s="4" t="s">
        <v>364</v>
      </c>
      <c r="E95" s="4" t="s">
        <v>190</v>
      </c>
      <c r="F95" s="4">
        <v>26</v>
      </c>
      <c r="G95" s="4">
        <v>16.62</v>
      </c>
      <c r="H95" s="4">
        <v>16.62</v>
      </c>
      <c r="I95" s="4">
        <v>32.56</v>
      </c>
      <c r="J95" s="4">
        <v>0.20200000000000001</v>
      </c>
      <c r="K95" s="4" t="s">
        <v>15</v>
      </c>
      <c r="L95" s="4">
        <v>1</v>
      </c>
      <c r="M95" s="4" t="s">
        <v>191</v>
      </c>
      <c r="N95" s="4" t="s">
        <v>192</v>
      </c>
      <c r="O95" s="4">
        <v>10</v>
      </c>
      <c r="P95" s="4">
        <v>1</v>
      </c>
      <c r="Q95" s="4">
        <v>0</v>
      </c>
      <c r="R95" s="4">
        <v>1</v>
      </c>
      <c r="S95" s="4">
        <v>0</v>
      </c>
      <c r="T95" s="4">
        <v>0</v>
      </c>
      <c r="U95" s="4">
        <v>0</v>
      </c>
    </row>
    <row r="96" spans="3:21" x14ac:dyDescent="0.25">
      <c r="C96" s="5" t="s">
        <v>340</v>
      </c>
      <c r="D96" s="4" t="s">
        <v>340</v>
      </c>
      <c r="E96" s="4" t="s">
        <v>115</v>
      </c>
      <c r="F96" s="4">
        <v>93</v>
      </c>
      <c r="G96" s="4">
        <v>4.0380000000000003</v>
      </c>
      <c r="H96" s="4">
        <v>4.0380000000000003</v>
      </c>
      <c r="I96" s="4">
        <v>38.64</v>
      </c>
      <c r="J96" s="4">
        <v>0.29899999999999999</v>
      </c>
      <c r="K96" s="4" t="s">
        <v>60</v>
      </c>
      <c r="L96" s="4">
        <v>1</v>
      </c>
      <c r="M96" s="4" t="s">
        <v>116</v>
      </c>
      <c r="N96" s="4" t="s">
        <v>117</v>
      </c>
      <c r="O96" s="4">
        <v>2.5</v>
      </c>
      <c r="P96" s="4">
        <v>999</v>
      </c>
      <c r="Q96" s="4">
        <v>1</v>
      </c>
      <c r="R96" s="4">
        <v>0</v>
      </c>
      <c r="S96" s="4">
        <v>0</v>
      </c>
      <c r="T96" s="4">
        <v>0</v>
      </c>
      <c r="U96" s="4">
        <v>0</v>
      </c>
    </row>
    <row r="97" spans="3:21" x14ac:dyDescent="0.25">
      <c r="C97" s="5" t="s">
        <v>288</v>
      </c>
      <c r="D97" s="4" t="s">
        <v>288</v>
      </c>
      <c r="E97" s="4" t="s">
        <v>19</v>
      </c>
      <c r="F97" s="4">
        <v>21</v>
      </c>
      <c r="G97" s="4">
        <v>19.452000000000002</v>
      </c>
      <c r="H97" s="4">
        <v>19.452000000000002</v>
      </c>
      <c r="I97" s="4">
        <v>69.02</v>
      </c>
      <c r="J97" s="4">
        <v>1.024</v>
      </c>
      <c r="K97" s="4" t="s">
        <v>20</v>
      </c>
      <c r="L97" s="4">
        <v>0</v>
      </c>
      <c r="M97" s="4" t="s">
        <v>16</v>
      </c>
      <c r="N97" s="4" t="s">
        <v>17</v>
      </c>
      <c r="O97" s="4" t="s">
        <v>17</v>
      </c>
      <c r="P97" s="4" t="s">
        <v>17</v>
      </c>
      <c r="Q97" s="4">
        <v>0</v>
      </c>
      <c r="R97" s="4">
        <v>0</v>
      </c>
      <c r="S97" s="4">
        <v>1</v>
      </c>
      <c r="T97" s="4">
        <v>0</v>
      </c>
      <c r="U97" s="4">
        <v>0</v>
      </c>
    </row>
    <row r="98" spans="3:21" x14ac:dyDescent="0.25">
      <c r="C98" s="5" t="s">
        <v>300</v>
      </c>
      <c r="D98" s="4" t="s">
        <v>300</v>
      </c>
      <c r="E98" s="4" t="s">
        <v>39</v>
      </c>
      <c r="F98" s="4">
        <v>3</v>
      </c>
      <c r="G98" s="4">
        <v>74.739999999999995</v>
      </c>
      <c r="H98" s="4">
        <v>105.1</v>
      </c>
      <c r="I98" s="4">
        <v>50.75</v>
      </c>
      <c r="J98" s="4">
        <v>0.44700000000000001</v>
      </c>
      <c r="K98" s="4" t="s">
        <v>15</v>
      </c>
      <c r="L98" s="4">
        <v>0</v>
      </c>
      <c r="M98" s="4" t="s">
        <v>40</v>
      </c>
      <c r="N98" s="4" t="s">
        <v>42</v>
      </c>
      <c r="O98" s="4">
        <v>2</v>
      </c>
      <c r="P98" s="4">
        <v>999</v>
      </c>
      <c r="Q98" s="4">
        <v>0</v>
      </c>
      <c r="R98" s="4">
        <v>1</v>
      </c>
      <c r="S98" s="4">
        <v>0</v>
      </c>
      <c r="T98" s="4">
        <v>0</v>
      </c>
      <c r="U98" s="4">
        <v>0</v>
      </c>
    </row>
    <row r="99" spans="3:21" x14ac:dyDescent="0.25">
      <c r="C99" s="5" t="s">
        <v>325</v>
      </c>
      <c r="D99" s="4" t="s">
        <v>325</v>
      </c>
      <c r="E99" s="4" t="s">
        <v>78</v>
      </c>
      <c r="F99" s="4">
        <v>52</v>
      </c>
      <c r="G99" s="4">
        <v>8.0960000000000001</v>
      </c>
      <c r="H99" s="4">
        <v>8.1709999999999994</v>
      </c>
      <c r="I99" s="4">
        <v>82.6</v>
      </c>
      <c r="J99" s="4">
        <v>1.92</v>
      </c>
      <c r="K99" s="4" t="s">
        <v>30</v>
      </c>
      <c r="L99" s="4">
        <v>0</v>
      </c>
      <c r="M99" s="4" t="s">
        <v>79</v>
      </c>
      <c r="N99" s="4" t="s">
        <v>80</v>
      </c>
      <c r="O99" s="4" t="s">
        <v>17</v>
      </c>
      <c r="P99" s="4" t="s">
        <v>17</v>
      </c>
      <c r="Q99" s="4">
        <v>0</v>
      </c>
      <c r="R99" s="4">
        <v>0</v>
      </c>
      <c r="S99" s="4">
        <v>0</v>
      </c>
      <c r="T99" s="4">
        <v>0</v>
      </c>
      <c r="U99" s="4">
        <v>1</v>
      </c>
    </row>
    <row r="100" spans="3:21" x14ac:dyDescent="0.25">
      <c r="C100" s="5" t="s">
        <v>386</v>
      </c>
      <c r="D100" s="4" t="s">
        <v>386</v>
      </c>
      <c r="E100" s="4" t="s">
        <v>254</v>
      </c>
      <c r="F100" s="4">
        <v>6</v>
      </c>
      <c r="G100" s="4">
        <v>68.067999999999998</v>
      </c>
      <c r="H100" s="4">
        <v>70.096000000000004</v>
      </c>
      <c r="I100" s="4">
        <v>23.47</v>
      </c>
      <c r="J100" s="4">
        <v>7.9980000000000002</v>
      </c>
      <c r="K100" s="4" t="s">
        <v>66</v>
      </c>
      <c r="L100" s="4">
        <v>1</v>
      </c>
      <c r="M100" s="4" t="s">
        <v>255</v>
      </c>
      <c r="N100" s="4" t="s">
        <v>256</v>
      </c>
      <c r="O100" s="4">
        <v>10</v>
      </c>
      <c r="P100" s="4">
        <v>6</v>
      </c>
      <c r="Q100" s="4">
        <v>0</v>
      </c>
      <c r="R100" s="4">
        <v>0</v>
      </c>
      <c r="S100" s="4">
        <v>0</v>
      </c>
      <c r="T100" s="4">
        <v>0</v>
      </c>
      <c r="U100" s="4">
        <v>1</v>
      </c>
    </row>
    <row r="101" spans="3:21" x14ac:dyDescent="0.25">
      <c r="C101" s="5" t="s">
        <v>318</v>
      </c>
      <c r="D101" s="4" t="s">
        <v>318</v>
      </c>
      <c r="E101" s="4" t="s">
        <v>69</v>
      </c>
      <c r="F101" s="4">
        <v>41</v>
      </c>
      <c r="G101" s="4">
        <v>10.220999999999998</v>
      </c>
      <c r="H101" s="4">
        <v>13.154</v>
      </c>
      <c r="I101" s="4">
        <v>18.989999999999998</v>
      </c>
      <c r="J101" s="4">
        <v>1.276</v>
      </c>
      <c r="K101" s="4" t="s">
        <v>70</v>
      </c>
      <c r="L101" s="4">
        <v>0</v>
      </c>
      <c r="M101" s="4" t="s">
        <v>16</v>
      </c>
      <c r="N101" s="4" t="s">
        <v>17</v>
      </c>
      <c r="O101" s="4" t="s">
        <v>17</v>
      </c>
      <c r="P101" s="4" t="s">
        <v>17</v>
      </c>
      <c r="Q101" s="4">
        <v>0</v>
      </c>
      <c r="R101" s="4">
        <v>0</v>
      </c>
      <c r="S101" s="4">
        <v>0</v>
      </c>
      <c r="T101" s="4">
        <v>0</v>
      </c>
      <c r="U101" s="4">
        <v>1</v>
      </c>
    </row>
    <row r="102" spans="3:21" x14ac:dyDescent="0.25">
      <c r="C102" s="5" t="s">
        <v>314</v>
      </c>
      <c r="D102" s="4" t="s">
        <v>314</v>
      </c>
      <c r="E102" s="4" t="s">
        <v>64</v>
      </c>
      <c r="F102" s="4">
        <v>72</v>
      </c>
      <c r="G102" s="4">
        <v>5.298</v>
      </c>
      <c r="H102" s="4">
        <v>6.117</v>
      </c>
      <c r="I102" s="4">
        <v>28.12</v>
      </c>
      <c r="J102" s="4">
        <v>1.2470000000000001</v>
      </c>
      <c r="K102" s="4" t="s">
        <v>28</v>
      </c>
      <c r="L102" s="4">
        <v>0</v>
      </c>
      <c r="M102" s="4" t="s">
        <v>16</v>
      </c>
      <c r="N102" s="4" t="s">
        <v>17</v>
      </c>
      <c r="O102" s="4" t="s">
        <v>17</v>
      </c>
      <c r="P102" s="4" t="s">
        <v>17</v>
      </c>
      <c r="Q102" s="4">
        <v>0</v>
      </c>
      <c r="R102" s="4">
        <v>0</v>
      </c>
      <c r="S102" s="4">
        <v>0</v>
      </c>
      <c r="T102" s="4">
        <v>0</v>
      </c>
      <c r="U102" s="4">
        <v>1</v>
      </c>
    </row>
    <row r="103" spans="3:21" x14ac:dyDescent="0.25">
      <c r="C103" s="5" t="s">
        <v>381</v>
      </c>
      <c r="D103" s="4" t="s">
        <v>381</v>
      </c>
      <c r="E103" s="4" t="s">
        <v>241</v>
      </c>
      <c r="F103" s="4">
        <v>5</v>
      </c>
      <c r="G103" s="4">
        <v>69.950999999999993</v>
      </c>
      <c r="H103" s="4">
        <v>78.811999999999998</v>
      </c>
      <c r="I103" s="4">
        <v>58.4</v>
      </c>
      <c r="J103" s="4">
        <v>1.9650000000000001</v>
      </c>
      <c r="K103" s="4" t="s">
        <v>57</v>
      </c>
      <c r="L103" s="4">
        <v>1</v>
      </c>
      <c r="M103" s="4" t="s">
        <v>242</v>
      </c>
      <c r="N103" s="4" t="s">
        <v>243</v>
      </c>
      <c r="O103" s="4">
        <v>1.5</v>
      </c>
      <c r="P103" s="4">
        <v>1</v>
      </c>
      <c r="Q103" s="4">
        <v>0</v>
      </c>
      <c r="R103" s="4">
        <v>0</v>
      </c>
      <c r="S103" s="4">
        <v>0</v>
      </c>
      <c r="T103" s="4">
        <v>0</v>
      </c>
      <c r="U103" s="4">
        <v>1</v>
      </c>
    </row>
    <row r="104" spans="3:21" x14ac:dyDescent="0.25">
      <c r="C104" s="5" t="s">
        <v>301</v>
      </c>
      <c r="D104" s="4" t="s">
        <v>301</v>
      </c>
      <c r="E104" s="4" t="s">
        <v>43</v>
      </c>
      <c r="F104" s="4">
        <v>53</v>
      </c>
      <c r="G104" s="4">
        <v>7.9670000000000005</v>
      </c>
      <c r="H104" s="4">
        <v>7.84</v>
      </c>
      <c r="I104" s="4">
        <v>13.94</v>
      </c>
      <c r="J104" s="4">
        <v>2.157</v>
      </c>
      <c r="K104" s="4" t="s">
        <v>37</v>
      </c>
      <c r="L104" s="4">
        <v>0</v>
      </c>
      <c r="M104" s="4" t="s">
        <v>16</v>
      </c>
      <c r="N104" s="4" t="s">
        <v>17</v>
      </c>
      <c r="O104" s="4" t="s">
        <v>17</v>
      </c>
      <c r="P104" s="4" t="s">
        <v>17</v>
      </c>
      <c r="Q104" s="4">
        <v>0</v>
      </c>
      <c r="R104" s="4">
        <v>0</v>
      </c>
      <c r="S104" s="4">
        <v>0</v>
      </c>
      <c r="T104" s="4">
        <v>1</v>
      </c>
      <c r="U104" s="4">
        <v>0</v>
      </c>
    </row>
    <row r="105" spans="3:21" x14ac:dyDescent="0.25">
      <c r="C105" s="5" t="s">
        <v>304</v>
      </c>
      <c r="D105" s="4" t="s">
        <v>304</v>
      </c>
      <c r="E105" s="4" t="s">
        <v>47</v>
      </c>
      <c r="F105" s="4">
        <v>63</v>
      </c>
      <c r="G105" s="4">
        <v>6.9740000000000002</v>
      </c>
      <c r="H105" s="4">
        <v>7.3419999999999996</v>
      </c>
      <c r="I105" s="4">
        <v>7.1</v>
      </c>
      <c r="J105" s="4">
        <v>3.4249999999999998</v>
      </c>
      <c r="K105" s="4" t="s">
        <v>37</v>
      </c>
      <c r="L105" s="4">
        <v>0</v>
      </c>
      <c r="M105" s="4" t="s">
        <v>16</v>
      </c>
      <c r="N105" s="4" t="s">
        <v>17</v>
      </c>
      <c r="O105" s="4" t="s">
        <v>17</v>
      </c>
      <c r="P105" s="4" t="s">
        <v>17</v>
      </c>
      <c r="Q105" s="4">
        <v>0</v>
      </c>
      <c r="R105" s="4">
        <v>0</v>
      </c>
      <c r="S105" s="4">
        <v>0</v>
      </c>
      <c r="T105" s="4">
        <v>1</v>
      </c>
      <c r="U105" s="4">
        <v>0</v>
      </c>
    </row>
    <row r="106" spans="3:21" x14ac:dyDescent="0.25">
      <c r="C106" s="5" t="s">
        <v>359</v>
      </c>
      <c r="D106" s="4" t="s">
        <v>359</v>
      </c>
      <c r="E106" s="4" t="s">
        <v>175</v>
      </c>
      <c r="F106" s="4">
        <v>100</v>
      </c>
      <c r="G106" s="4">
        <v>3.6</v>
      </c>
      <c r="H106" s="4">
        <v>3.6</v>
      </c>
      <c r="I106" s="4">
        <v>32.83</v>
      </c>
      <c r="J106" s="4">
        <v>0.20300000000000001</v>
      </c>
      <c r="K106" s="4" t="s">
        <v>20</v>
      </c>
      <c r="L106" s="4">
        <v>1</v>
      </c>
      <c r="M106" s="4" t="s">
        <v>176</v>
      </c>
      <c r="N106" s="4" t="s">
        <v>177</v>
      </c>
      <c r="O106" s="4">
        <v>1</v>
      </c>
      <c r="P106" s="4">
        <v>1</v>
      </c>
      <c r="Q106" s="4">
        <v>0</v>
      </c>
      <c r="R106" s="4">
        <v>0</v>
      </c>
      <c r="S106" s="4">
        <v>1</v>
      </c>
      <c r="T106" s="4">
        <v>0</v>
      </c>
      <c r="U106" s="4">
        <v>0</v>
      </c>
    </row>
    <row r="107" spans="3:21" x14ac:dyDescent="0.25">
      <c r="C107" s="5" t="s">
        <v>290</v>
      </c>
      <c r="D107" s="4" t="s">
        <v>290</v>
      </c>
      <c r="E107" s="4" t="s">
        <v>23</v>
      </c>
      <c r="F107" s="4">
        <v>82</v>
      </c>
      <c r="G107" s="4">
        <v>4.7549999999999999</v>
      </c>
      <c r="H107" s="4">
        <v>8.5510000000000002</v>
      </c>
      <c r="I107" s="4">
        <v>68.03</v>
      </c>
      <c r="J107" s="4">
        <v>3.8260000000000001</v>
      </c>
      <c r="K107" s="4" t="s">
        <v>20</v>
      </c>
      <c r="L107" s="4">
        <v>0</v>
      </c>
      <c r="M107" s="4" t="s">
        <v>16</v>
      </c>
      <c r="N107" s="4" t="s">
        <v>17</v>
      </c>
      <c r="O107" s="4" t="s">
        <v>17</v>
      </c>
      <c r="P107" s="4" t="s">
        <v>17</v>
      </c>
      <c r="Q107" s="4">
        <v>0</v>
      </c>
      <c r="R107" s="4">
        <v>0</v>
      </c>
      <c r="S107" s="4">
        <v>1</v>
      </c>
      <c r="T107" s="4">
        <v>0</v>
      </c>
      <c r="U107" s="4">
        <v>0</v>
      </c>
    </row>
    <row r="108" spans="3:21" x14ac:dyDescent="0.25">
      <c r="C108" s="5" t="s">
        <v>330</v>
      </c>
      <c r="D108" s="4" t="s">
        <v>330</v>
      </c>
      <c r="E108" s="4" t="s">
        <v>85</v>
      </c>
      <c r="F108" s="4">
        <v>32</v>
      </c>
      <c r="G108" s="4">
        <v>12.491</v>
      </c>
      <c r="H108" s="4">
        <v>12.366</v>
      </c>
      <c r="I108" s="4">
        <v>32.880000000000003</v>
      </c>
      <c r="J108" s="4">
        <v>0.34699999999999998</v>
      </c>
      <c r="K108" s="4" t="s">
        <v>20</v>
      </c>
      <c r="L108" s="4">
        <v>0</v>
      </c>
      <c r="M108" s="4" t="s">
        <v>86</v>
      </c>
      <c r="N108" s="4" t="s">
        <v>17</v>
      </c>
      <c r="O108" s="4" t="s">
        <v>17</v>
      </c>
      <c r="P108" s="4" t="s">
        <v>17</v>
      </c>
      <c r="Q108" s="4">
        <v>0</v>
      </c>
      <c r="R108" s="4">
        <v>0</v>
      </c>
      <c r="S108" s="4">
        <v>1</v>
      </c>
      <c r="T108" s="4">
        <v>0</v>
      </c>
      <c r="U108" s="4">
        <v>0</v>
      </c>
    </row>
    <row r="109" spans="3:21" x14ac:dyDescent="0.25">
      <c r="C109" s="5" t="s">
        <v>323</v>
      </c>
      <c r="D109" s="4" t="s">
        <v>323</v>
      </c>
      <c r="E109" s="4" t="s">
        <v>76</v>
      </c>
      <c r="F109" s="4">
        <v>4</v>
      </c>
      <c r="G109" s="4">
        <v>71.278999999999996</v>
      </c>
      <c r="H109" s="4">
        <v>72.595999999999989</v>
      </c>
      <c r="I109" s="4">
        <v>19.37</v>
      </c>
      <c r="J109" s="4">
        <v>1.7929999999999999</v>
      </c>
      <c r="K109" s="4" t="s">
        <v>15</v>
      </c>
      <c r="L109" s="4">
        <v>0</v>
      </c>
      <c r="M109" s="4" t="s">
        <v>16</v>
      </c>
      <c r="N109" s="4" t="s">
        <v>17</v>
      </c>
      <c r="O109" s="4" t="s">
        <v>17</v>
      </c>
      <c r="P109" s="4" t="s">
        <v>17</v>
      </c>
      <c r="Q109" s="4">
        <v>0</v>
      </c>
      <c r="R109" s="4">
        <v>1</v>
      </c>
      <c r="S109" s="4">
        <v>0</v>
      </c>
      <c r="T109" s="4">
        <v>0</v>
      </c>
      <c r="U109" s="4">
        <v>0</v>
      </c>
    </row>
    <row r="110" spans="3:21" x14ac:dyDescent="0.25">
      <c r="C110" s="5" t="s">
        <v>297</v>
      </c>
      <c r="D110" s="4" t="s">
        <v>297</v>
      </c>
      <c r="E110" s="4" t="s">
        <v>35</v>
      </c>
      <c r="F110" s="4">
        <v>78</v>
      </c>
      <c r="G110" s="4">
        <v>5.1070000000000002</v>
      </c>
      <c r="H110" s="4">
        <v>5.2839999999999998</v>
      </c>
      <c r="I110" s="4">
        <v>12.09</v>
      </c>
      <c r="J110" s="4">
        <v>1.4930000000000001</v>
      </c>
      <c r="K110" s="4" t="s">
        <v>15</v>
      </c>
      <c r="L110" s="4">
        <v>0</v>
      </c>
      <c r="M110" s="4" t="s">
        <v>16</v>
      </c>
      <c r="N110" s="4" t="s">
        <v>17</v>
      </c>
      <c r="O110" s="4" t="s">
        <v>17</v>
      </c>
      <c r="P110" s="4" t="s">
        <v>17</v>
      </c>
      <c r="Q110" s="4">
        <v>0</v>
      </c>
      <c r="R110" s="4">
        <v>1</v>
      </c>
      <c r="S110" s="4">
        <v>0</v>
      </c>
      <c r="T110" s="4">
        <v>0</v>
      </c>
      <c r="U110" s="4">
        <v>0</v>
      </c>
    </row>
    <row r="111" spans="3:21" x14ac:dyDescent="0.25">
      <c r="C111" s="5" t="s">
        <v>292</v>
      </c>
      <c r="D111" s="4" t="s">
        <v>292</v>
      </c>
      <c r="E111" s="4" t="s">
        <v>27</v>
      </c>
      <c r="F111" s="4">
        <v>48</v>
      </c>
      <c r="G111" s="4">
        <v>8.64</v>
      </c>
      <c r="H111" s="4">
        <v>16.300999999999998</v>
      </c>
      <c r="I111" s="4">
        <v>60.41</v>
      </c>
      <c r="J111" s="4">
        <v>0.53</v>
      </c>
      <c r="K111" s="4" t="s">
        <v>28</v>
      </c>
      <c r="L111" s="4">
        <v>0</v>
      </c>
      <c r="M111" s="4" t="s">
        <v>16</v>
      </c>
      <c r="N111" s="4" t="s">
        <v>17</v>
      </c>
      <c r="O111" s="4" t="s">
        <v>17</v>
      </c>
      <c r="P111" s="4" t="s">
        <v>17</v>
      </c>
      <c r="Q111" s="4">
        <v>0</v>
      </c>
      <c r="R111" s="4">
        <v>0</v>
      </c>
      <c r="S111" s="4">
        <v>0</v>
      </c>
      <c r="T111" s="4">
        <v>0</v>
      </c>
      <c r="U111" s="4">
        <v>1</v>
      </c>
    </row>
    <row r="112" spans="3:21" x14ac:dyDescent="0.25">
      <c r="C112" s="5" t="s">
        <v>351</v>
      </c>
      <c r="D112" s="4" t="s">
        <v>351</v>
      </c>
      <c r="E112" s="4" t="s">
        <v>151</v>
      </c>
      <c r="F112" s="4">
        <v>60</v>
      </c>
      <c r="G112" s="4">
        <v>7.2560000000000002</v>
      </c>
      <c r="H112" s="4">
        <v>9.2860000000000014</v>
      </c>
      <c r="I112" s="4">
        <v>28.25</v>
      </c>
      <c r="J112" s="4">
        <v>10.144</v>
      </c>
      <c r="K112" s="4" t="s">
        <v>37</v>
      </c>
      <c r="L112" s="4">
        <v>1</v>
      </c>
      <c r="M112" s="4" t="s">
        <v>152</v>
      </c>
      <c r="N112" s="4" t="s">
        <v>153</v>
      </c>
      <c r="O112" s="4">
        <v>6.25</v>
      </c>
      <c r="P112" s="4">
        <v>999</v>
      </c>
      <c r="Q112" s="4">
        <v>0</v>
      </c>
      <c r="R112" s="4">
        <v>0</v>
      </c>
      <c r="S112" s="4">
        <v>0</v>
      </c>
      <c r="T112" s="4">
        <v>1</v>
      </c>
      <c r="U112" s="4">
        <v>0</v>
      </c>
    </row>
    <row r="113" spans="3:21" x14ac:dyDescent="0.25">
      <c r="C113" s="5" t="s">
        <v>338</v>
      </c>
      <c r="D113" s="4" t="s">
        <v>338</v>
      </c>
      <c r="E113" s="4" t="s">
        <v>109</v>
      </c>
      <c r="F113" s="4">
        <v>84</v>
      </c>
      <c r="G113" s="4">
        <v>4.665</v>
      </c>
      <c r="H113" s="4">
        <v>4.7149999999999999</v>
      </c>
      <c r="I113" s="4">
        <v>93.45</v>
      </c>
      <c r="J113" s="4">
        <v>3.8540000000000001</v>
      </c>
      <c r="K113" s="4" t="s">
        <v>70</v>
      </c>
      <c r="L113" s="4">
        <v>1</v>
      </c>
      <c r="M113" s="4" t="s">
        <v>110</v>
      </c>
      <c r="N113" s="4" t="s">
        <v>111</v>
      </c>
      <c r="O113" s="4">
        <v>5</v>
      </c>
      <c r="P113" s="4">
        <v>1</v>
      </c>
      <c r="Q113" s="4">
        <v>0</v>
      </c>
      <c r="R113" s="4">
        <v>0</v>
      </c>
      <c r="S113" s="4">
        <v>0</v>
      </c>
      <c r="T113" s="4">
        <v>0</v>
      </c>
      <c r="U113" s="4">
        <v>1</v>
      </c>
    </row>
    <row r="114" spans="3:21" x14ac:dyDescent="0.25">
      <c r="C114" s="5" t="s">
        <v>356</v>
      </c>
      <c r="D114" s="4" t="s">
        <v>356</v>
      </c>
      <c r="E114" s="4" t="s">
        <v>166</v>
      </c>
      <c r="F114" s="4">
        <v>83</v>
      </c>
      <c r="G114" s="4">
        <v>4.71</v>
      </c>
      <c r="H114" s="4">
        <v>4.71</v>
      </c>
      <c r="I114" s="4">
        <v>27.24</v>
      </c>
      <c r="J114" s="4">
        <v>0.216</v>
      </c>
      <c r="K114" s="4" t="s">
        <v>20</v>
      </c>
      <c r="L114" s="4">
        <v>1</v>
      </c>
      <c r="M114" s="4" t="s">
        <v>167</v>
      </c>
      <c r="N114" s="4" t="s">
        <v>168</v>
      </c>
      <c r="O114" s="4">
        <v>13.3</v>
      </c>
      <c r="P114" s="4">
        <v>1.5</v>
      </c>
      <c r="Q114" s="4">
        <v>0</v>
      </c>
      <c r="R114" s="4">
        <v>0</v>
      </c>
      <c r="S114" s="4">
        <v>1</v>
      </c>
      <c r="T114" s="4">
        <v>0</v>
      </c>
      <c r="U114" s="4">
        <v>0</v>
      </c>
    </row>
    <row r="115" spans="3:21" x14ac:dyDescent="0.25">
      <c r="C115" s="5" t="s">
        <v>374</v>
      </c>
      <c r="D115" s="4" t="s">
        <v>374</v>
      </c>
      <c r="E115" s="4" t="s">
        <v>219</v>
      </c>
      <c r="F115" s="4">
        <v>80</v>
      </c>
      <c r="G115" s="4">
        <v>4.8890000000000002</v>
      </c>
      <c r="H115" s="4">
        <v>4.8890000000000002</v>
      </c>
      <c r="I115" s="4">
        <v>19.350000000000001</v>
      </c>
      <c r="J115" s="4">
        <v>0.22600000000000001</v>
      </c>
      <c r="K115" s="4" t="s">
        <v>15</v>
      </c>
      <c r="L115" s="4">
        <v>1</v>
      </c>
      <c r="M115" s="4" t="s">
        <v>220</v>
      </c>
      <c r="N115" s="4" t="s">
        <v>221</v>
      </c>
      <c r="O115" s="4">
        <v>1.1000000000000001</v>
      </c>
      <c r="P115" s="4">
        <v>3</v>
      </c>
      <c r="Q115" s="4">
        <v>0</v>
      </c>
      <c r="R115" s="4">
        <v>1</v>
      </c>
      <c r="S115" s="4">
        <v>0</v>
      </c>
      <c r="T115" s="4">
        <v>0</v>
      </c>
      <c r="U115" s="4">
        <v>0</v>
      </c>
    </row>
    <row r="116" spans="3:21" x14ac:dyDescent="0.25">
      <c r="C116" s="5" t="s">
        <v>331</v>
      </c>
      <c r="D116" s="4" t="s">
        <v>331</v>
      </c>
      <c r="E116" s="4" t="s">
        <v>88</v>
      </c>
      <c r="F116" s="4">
        <v>75</v>
      </c>
      <c r="G116" s="4">
        <v>5.2119999999999997</v>
      </c>
      <c r="H116" s="4">
        <v>5.2119999999999997</v>
      </c>
      <c r="I116" s="4">
        <v>3.89</v>
      </c>
      <c r="J116" s="4">
        <v>9.0999999999999998E-2</v>
      </c>
      <c r="K116" s="4" t="s">
        <v>20</v>
      </c>
      <c r="L116" s="4">
        <v>0</v>
      </c>
      <c r="M116" s="4" t="s">
        <v>16</v>
      </c>
      <c r="N116" s="4" t="s">
        <v>17</v>
      </c>
      <c r="O116" s="4" t="s">
        <v>17</v>
      </c>
      <c r="P116" s="4" t="s">
        <v>17</v>
      </c>
      <c r="Q116" s="4">
        <v>0</v>
      </c>
      <c r="R116" s="4">
        <v>0</v>
      </c>
      <c r="S116" s="4">
        <v>1</v>
      </c>
      <c r="T116" s="4">
        <v>0</v>
      </c>
      <c r="U116" s="4">
        <v>0</v>
      </c>
    </row>
    <row r="117" spans="3:21" x14ac:dyDescent="0.25">
      <c r="C117" s="5" t="s">
        <v>289</v>
      </c>
      <c r="D117" s="4" t="s">
        <v>289</v>
      </c>
      <c r="E117" s="4" t="s">
        <v>22</v>
      </c>
      <c r="F117" s="4">
        <v>38</v>
      </c>
      <c r="G117" s="4">
        <v>10.898</v>
      </c>
      <c r="H117" s="4">
        <v>10.65</v>
      </c>
      <c r="I117" s="4">
        <v>69.41</v>
      </c>
      <c r="J117" s="4">
        <v>1.3280000000000001</v>
      </c>
      <c r="K117" s="4" t="s">
        <v>20</v>
      </c>
      <c r="L117" s="4">
        <v>0</v>
      </c>
      <c r="M117" s="4" t="s">
        <v>16</v>
      </c>
      <c r="N117" s="4" t="s">
        <v>17</v>
      </c>
      <c r="O117" s="4" t="s">
        <v>17</v>
      </c>
      <c r="P117" s="4" t="s">
        <v>17</v>
      </c>
      <c r="Q117" s="4">
        <v>0</v>
      </c>
      <c r="R117" s="4">
        <v>0</v>
      </c>
      <c r="S117" s="4">
        <v>1</v>
      </c>
      <c r="T117" s="4">
        <v>0</v>
      </c>
      <c r="U117" s="4">
        <v>0</v>
      </c>
    </row>
    <row r="118" spans="3:21" x14ac:dyDescent="0.25">
      <c r="C118" s="5" t="s">
        <v>306</v>
      </c>
      <c r="D118" s="4" t="s">
        <v>306</v>
      </c>
      <c r="E118" s="4" t="s">
        <v>49</v>
      </c>
      <c r="F118" s="4">
        <v>54</v>
      </c>
      <c r="G118" s="4">
        <v>7.67</v>
      </c>
      <c r="H118" s="4">
        <v>7.6290000000000004</v>
      </c>
      <c r="I118" s="4">
        <v>21.04</v>
      </c>
      <c r="J118" s="4">
        <v>4.8120000000000003</v>
      </c>
      <c r="K118" s="4" t="s">
        <v>15</v>
      </c>
      <c r="L118" s="4">
        <v>0</v>
      </c>
      <c r="M118" s="4" t="s">
        <v>50</v>
      </c>
      <c r="N118" s="4" t="s">
        <v>17</v>
      </c>
      <c r="O118" s="4" t="s">
        <v>17</v>
      </c>
      <c r="P118" s="4" t="s">
        <v>17</v>
      </c>
      <c r="Q118" s="4">
        <v>0</v>
      </c>
      <c r="R118" s="4">
        <v>1</v>
      </c>
      <c r="S118" s="4">
        <v>0</v>
      </c>
      <c r="T118" s="4">
        <v>0</v>
      </c>
      <c r="U118" s="4">
        <v>0</v>
      </c>
    </row>
    <row r="119" spans="3:21" x14ac:dyDescent="0.25">
      <c r="C119" s="5" t="s">
        <v>361</v>
      </c>
      <c r="D119" s="4" t="s">
        <v>361</v>
      </c>
      <c r="E119" s="4" t="s">
        <v>181</v>
      </c>
      <c r="F119" s="4">
        <v>22</v>
      </c>
      <c r="G119" s="4">
        <v>19.030999999999999</v>
      </c>
      <c r="H119" s="4">
        <v>19.030999999999999</v>
      </c>
      <c r="I119" s="4">
        <v>81.23</v>
      </c>
      <c r="J119" s="4">
        <v>1.1579999999999999</v>
      </c>
      <c r="K119" s="4" t="s">
        <v>60</v>
      </c>
      <c r="L119" s="4">
        <v>1</v>
      </c>
      <c r="M119" s="4" t="s">
        <v>182</v>
      </c>
      <c r="N119" s="4" t="s">
        <v>183</v>
      </c>
      <c r="O119" s="4">
        <v>5</v>
      </c>
      <c r="P119" s="4">
        <v>12</v>
      </c>
      <c r="Q119" s="4">
        <v>1</v>
      </c>
      <c r="R119" s="4">
        <v>0</v>
      </c>
      <c r="S119" s="4">
        <v>0</v>
      </c>
      <c r="T119" s="4">
        <v>0</v>
      </c>
      <c r="U119" s="4">
        <v>0</v>
      </c>
    </row>
    <row r="120" spans="3:21" x14ac:dyDescent="0.25">
      <c r="C120" s="5" t="s">
        <v>345</v>
      </c>
      <c r="D120" s="4" t="s">
        <v>345</v>
      </c>
      <c r="E120" s="4" t="s">
        <v>131</v>
      </c>
      <c r="F120" s="4">
        <v>98</v>
      </c>
      <c r="G120" s="4">
        <v>3.746</v>
      </c>
      <c r="H120" s="4">
        <v>4.399</v>
      </c>
      <c r="I120" s="4">
        <v>16.100000000000001</v>
      </c>
      <c r="J120" s="4">
        <v>1.3089999999999999</v>
      </c>
      <c r="K120" s="4" t="s">
        <v>37</v>
      </c>
      <c r="L120" s="4">
        <v>1</v>
      </c>
      <c r="M120" s="4" t="s">
        <v>132</v>
      </c>
      <c r="N120" s="4" t="s">
        <v>134</v>
      </c>
      <c r="O120" s="4">
        <v>10</v>
      </c>
      <c r="P120" s="4">
        <v>4</v>
      </c>
      <c r="Q120" s="4">
        <v>0</v>
      </c>
      <c r="R120" s="4">
        <v>0</v>
      </c>
      <c r="S120" s="4">
        <v>0</v>
      </c>
      <c r="T120" s="4">
        <v>1</v>
      </c>
      <c r="U120" s="4">
        <v>0</v>
      </c>
    </row>
    <row r="121" spans="3:21" x14ac:dyDescent="0.25">
      <c r="C121" s="5" t="s">
        <v>350</v>
      </c>
      <c r="D121" s="4" t="s">
        <v>350</v>
      </c>
      <c r="E121" s="4" t="s">
        <v>148</v>
      </c>
      <c r="F121" s="4">
        <v>67</v>
      </c>
      <c r="G121" s="4">
        <v>6.4390000000000001</v>
      </c>
      <c r="H121" s="4">
        <v>6.4390000000000001</v>
      </c>
      <c r="I121" s="4">
        <v>52.8</v>
      </c>
      <c r="J121" s="4">
        <v>0.29599999999999999</v>
      </c>
      <c r="K121" s="4" t="s">
        <v>60</v>
      </c>
      <c r="L121" s="4">
        <v>1</v>
      </c>
      <c r="M121" s="4" t="s">
        <v>149</v>
      </c>
      <c r="N121" s="4" t="s">
        <v>150</v>
      </c>
      <c r="O121" s="4">
        <v>1.33</v>
      </c>
      <c r="P121" s="4">
        <v>12</v>
      </c>
      <c r="Q121" s="4">
        <v>1</v>
      </c>
      <c r="R121" s="4">
        <v>0</v>
      </c>
      <c r="S121" s="4">
        <v>0</v>
      </c>
      <c r="T121" s="4">
        <v>0</v>
      </c>
      <c r="U121" s="4">
        <v>0</v>
      </c>
    </row>
    <row r="122" spans="3:21" x14ac:dyDescent="0.25">
      <c r="C122" s="5" t="s">
        <v>293</v>
      </c>
      <c r="D122" s="4" t="s">
        <v>293</v>
      </c>
      <c r="E122" s="4" t="s">
        <v>29</v>
      </c>
      <c r="F122" s="4">
        <v>51</v>
      </c>
      <c r="G122" s="4">
        <v>8.3469999999999995</v>
      </c>
      <c r="H122" s="4">
        <v>8.0960000000000001</v>
      </c>
      <c r="I122" s="4">
        <v>46.95</v>
      </c>
      <c r="J122" s="4">
        <v>2.1789999999999998</v>
      </c>
      <c r="K122" s="4" t="s">
        <v>30</v>
      </c>
      <c r="L122" s="4">
        <v>0</v>
      </c>
      <c r="M122" s="4" t="s">
        <v>16</v>
      </c>
      <c r="N122" s="4" t="s">
        <v>17</v>
      </c>
      <c r="O122" s="4" t="s">
        <v>17</v>
      </c>
      <c r="P122" s="4" t="s">
        <v>17</v>
      </c>
      <c r="Q122" s="4">
        <v>0</v>
      </c>
      <c r="R122" s="4">
        <v>0</v>
      </c>
      <c r="S122" s="4">
        <v>0</v>
      </c>
      <c r="T122" s="4">
        <v>0</v>
      </c>
      <c r="U122" s="4">
        <v>1</v>
      </c>
    </row>
    <row r="123" spans="3:21" x14ac:dyDescent="0.25">
      <c r="C123" s="5" t="s">
        <v>373</v>
      </c>
      <c r="D123" s="4" t="s">
        <v>373</v>
      </c>
      <c r="E123" s="4" t="s">
        <v>216</v>
      </c>
      <c r="F123" s="4">
        <v>10</v>
      </c>
      <c r="G123" s="4">
        <v>37.533999999999999</v>
      </c>
      <c r="H123" s="4">
        <v>42.981999999999999</v>
      </c>
      <c r="I123" s="4">
        <v>44.22</v>
      </c>
      <c r="J123" s="4">
        <v>1.335</v>
      </c>
      <c r="K123" s="4" t="s">
        <v>20</v>
      </c>
      <c r="L123" s="4">
        <v>1</v>
      </c>
      <c r="M123" s="4" t="s">
        <v>217</v>
      </c>
      <c r="N123" s="4" t="s">
        <v>218</v>
      </c>
      <c r="O123" s="4">
        <v>1.5</v>
      </c>
      <c r="P123" s="4">
        <v>1</v>
      </c>
      <c r="Q123" s="4">
        <v>0</v>
      </c>
      <c r="R123" s="4">
        <v>0</v>
      </c>
      <c r="S123" s="4">
        <v>1</v>
      </c>
      <c r="T123" s="4">
        <v>0</v>
      </c>
      <c r="U123" s="4">
        <v>0</v>
      </c>
    </row>
    <row r="124" spans="3:21" x14ac:dyDescent="0.25">
      <c r="C124" s="5" t="s">
        <v>317</v>
      </c>
      <c r="D124" s="4" t="s">
        <v>317</v>
      </c>
      <c r="E124" s="4" t="s">
        <v>68</v>
      </c>
      <c r="F124" s="4">
        <v>73</v>
      </c>
      <c r="G124" s="4">
        <v>5.8440000000000003</v>
      </c>
      <c r="H124" s="4">
        <v>8.6230000000000011</v>
      </c>
      <c r="I124" s="4">
        <v>97.49</v>
      </c>
      <c r="J124" s="4">
        <v>0</v>
      </c>
      <c r="K124" s="4" t="s">
        <v>28</v>
      </c>
      <c r="L124" s="4">
        <v>0</v>
      </c>
      <c r="M124" s="4" t="s">
        <v>16</v>
      </c>
      <c r="N124" s="4" t="s">
        <v>17</v>
      </c>
      <c r="O124" s="4" t="s">
        <v>17</v>
      </c>
      <c r="P124" s="4" t="s">
        <v>17</v>
      </c>
      <c r="Q124" s="4">
        <v>0</v>
      </c>
      <c r="R124" s="4">
        <v>0</v>
      </c>
      <c r="S124" s="4">
        <v>0</v>
      </c>
      <c r="T124" s="4">
        <v>0</v>
      </c>
      <c r="U124" s="4">
        <v>1</v>
      </c>
    </row>
    <row r="125" spans="3:21" x14ac:dyDescent="0.25">
      <c r="C125" s="5" t="s">
        <v>354</v>
      </c>
      <c r="D125" s="4" t="s">
        <v>354</v>
      </c>
      <c r="E125" s="4" t="s">
        <v>161</v>
      </c>
      <c r="F125" s="4">
        <v>30</v>
      </c>
      <c r="G125" s="4">
        <v>12.872</v>
      </c>
      <c r="H125" s="4">
        <v>16.247999999999998</v>
      </c>
      <c r="I125" s="4">
        <v>22.77</v>
      </c>
      <c r="J125" s="4">
        <v>2.4319999999999999</v>
      </c>
      <c r="K125" s="4" t="s">
        <v>70</v>
      </c>
      <c r="L125" s="4">
        <v>1</v>
      </c>
      <c r="M125" s="4" t="s">
        <v>162</v>
      </c>
      <c r="N125" s="4" t="s">
        <v>163</v>
      </c>
      <c r="O125" s="4">
        <v>2.5</v>
      </c>
      <c r="P125" s="4">
        <v>24</v>
      </c>
      <c r="Q125" s="4">
        <v>0</v>
      </c>
      <c r="R125" s="4">
        <v>0</v>
      </c>
      <c r="S125" s="4">
        <v>0</v>
      </c>
      <c r="T125" s="4">
        <v>0</v>
      </c>
      <c r="U125" s="4">
        <v>1</v>
      </c>
    </row>
    <row r="126" spans="3:21" x14ac:dyDescent="0.25">
      <c r="C126" s="5" t="s">
        <v>372</v>
      </c>
      <c r="D126" s="4" t="s">
        <v>372</v>
      </c>
      <c r="E126" s="4" t="s">
        <v>213</v>
      </c>
      <c r="F126" s="4">
        <v>18</v>
      </c>
      <c r="G126" s="4">
        <v>25.526</v>
      </c>
      <c r="H126" s="4">
        <v>25.526</v>
      </c>
      <c r="I126" s="4">
        <v>11.21</v>
      </c>
      <c r="J126" s="4">
        <v>4.5869999999999997</v>
      </c>
      <c r="K126" s="4" t="s">
        <v>66</v>
      </c>
      <c r="L126" s="4">
        <v>1</v>
      </c>
      <c r="M126" s="4" t="s">
        <v>214</v>
      </c>
      <c r="N126" s="4" t="s">
        <v>215</v>
      </c>
      <c r="O126" s="4">
        <v>5</v>
      </c>
      <c r="P126" s="4">
        <v>12</v>
      </c>
      <c r="Q126" s="4">
        <v>0</v>
      </c>
      <c r="R126" s="4">
        <v>0</v>
      </c>
      <c r="S126" s="4">
        <v>0</v>
      </c>
      <c r="T126" s="4">
        <v>0</v>
      </c>
      <c r="U126" s="4">
        <v>1</v>
      </c>
    </row>
    <row r="127" spans="3:21" x14ac:dyDescent="0.25">
      <c r="C127" s="5" t="s">
        <v>362</v>
      </c>
      <c r="D127" s="4" t="s">
        <v>362</v>
      </c>
      <c r="E127" s="4" t="s">
        <v>184</v>
      </c>
      <c r="F127" s="4">
        <v>2</v>
      </c>
      <c r="G127" s="4">
        <v>93.597999999999999</v>
      </c>
      <c r="H127" s="4">
        <v>93.597999999999999</v>
      </c>
      <c r="I127" s="4">
        <v>51.54</v>
      </c>
      <c r="J127" s="4">
        <v>3.5190000000000001</v>
      </c>
      <c r="K127" s="4" t="s">
        <v>20</v>
      </c>
      <c r="L127" s="4">
        <v>1</v>
      </c>
      <c r="M127" s="4" t="s">
        <v>185</v>
      </c>
      <c r="N127" s="4" t="s">
        <v>186</v>
      </c>
      <c r="O127" s="4">
        <v>2</v>
      </c>
      <c r="P127" s="4">
        <v>1</v>
      </c>
      <c r="Q127" s="4">
        <v>0</v>
      </c>
      <c r="R127" s="4">
        <v>0</v>
      </c>
      <c r="S127" s="4">
        <v>1</v>
      </c>
      <c r="T127" s="4">
        <v>0</v>
      </c>
      <c r="U127" s="4">
        <v>0</v>
      </c>
    </row>
    <row r="128" spans="3:21" x14ac:dyDescent="0.25">
      <c r="C128" s="5" t="s">
        <v>339</v>
      </c>
      <c r="D128" s="4" t="s">
        <v>339</v>
      </c>
      <c r="E128" s="4" t="s">
        <v>112</v>
      </c>
      <c r="F128" s="4">
        <v>56</v>
      </c>
      <c r="G128" s="4">
        <v>7.5839999999999996</v>
      </c>
      <c r="H128" s="4">
        <v>15.19</v>
      </c>
      <c r="I128" s="4">
        <v>96.64</v>
      </c>
      <c r="J128" s="4">
        <v>4.8019999999999996</v>
      </c>
      <c r="K128" s="4" t="s">
        <v>98</v>
      </c>
      <c r="L128" s="4">
        <v>1</v>
      </c>
      <c r="M128" s="4" t="s">
        <v>113</v>
      </c>
      <c r="N128" s="4" t="s">
        <v>114</v>
      </c>
      <c r="O128" s="4">
        <v>20</v>
      </c>
      <c r="P128" s="4">
        <v>3</v>
      </c>
      <c r="Q128" s="4">
        <v>0</v>
      </c>
      <c r="R128" s="4">
        <v>0</v>
      </c>
      <c r="S128" s="4">
        <v>0</v>
      </c>
      <c r="T128" s="4">
        <v>0</v>
      </c>
      <c r="U128" s="4">
        <v>1</v>
      </c>
    </row>
    <row r="129" spans="3:21" x14ac:dyDescent="0.25">
      <c r="C129" s="5" t="s">
        <v>327</v>
      </c>
      <c r="D129" s="4" t="s">
        <v>327</v>
      </c>
      <c r="E129" s="4" t="s">
        <v>82</v>
      </c>
      <c r="F129" s="4">
        <v>1</v>
      </c>
      <c r="G129" s="4">
        <v>334.30199999999996</v>
      </c>
      <c r="H129" s="4">
        <v>473.97899999999998</v>
      </c>
      <c r="I129" s="4">
        <v>15.16</v>
      </c>
      <c r="J129" s="4">
        <v>4.7789999999999999</v>
      </c>
      <c r="K129" s="4" t="s">
        <v>15</v>
      </c>
      <c r="L129" s="4">
        <v>0</v>
      </c>
      <c r="M129" s="4" t="s">
        <v>16</v>
      </c>
      <c r="N129" s="4" t="s">
        <v>17</v>
      </c>
      <c r="O129" s="4" t="s">
        <v>17</v>
      </c>
      <c r="P129" s="4" t="s">
        <v>17</v>
      </c>
      <c r="Q129" s="4">
        <v>0</v>
      </c>
      <c r="R129" s="4">
        <v>1</v>
      </c>
      <c r="S129" s="4">
        <v>0</v>
      </c>
      <c r="T129" s="4">
        <v>0</v>
      </c>
      <c r="U129" s="4">
        <v>0</v>
      </c>
    </row>
    <row r="130" spans="3:21" x14ac:dyDescent="0.25">
      <c r="C130" s="5" t="s">
        <v>380</v>
      </c>
      <c r="D130" s="4" t="s">
        <v>380</v>
      </c>
      <c r="E130" s="4" t="s">
        <v>238</v>
      </c>
      <c r="F130" s="4">
        <v>37</v>
      </c>
      <c r="G130" s="4">
        <v>10.966999999999999</v>
      </c>
      <c r="H130" s="4">
        <v>50.081000000000003</v>
      </c>
      <c r="I130" s="4">
        <v>70.06</v>
      </c>
      <c r="J130" s="4">
        <v>1.544</v>
      </c>
      <c r="K130" s="4" t="s">
        <v>20</v>
      </c>
      <c r="L130" s="4">
        <v>1</v>
      </c>
      <c r="M130" s="4" t="s">
        <v>239</v>
      </c>
      <c r="N130" s="4" t="s">
        <v>240</v>
      </c>
      <c r="O130" s="4">
        <v>1.5</v>
      </c>
      <c r="P130" s="4">
        <v>1</v>
      </c>
      <c r="Q130" s="4">
        <v>0</v>
      </c>
      <c r="R130" s="4">
        <v>0</v>
      </c>
      <c r="S130" s="4">
        <v>1</v>
      </c>
      <c r="T130" s="4">
        <v>0</v>
      </c>
      <c r="U130" s="4">
        <v>0</v>
      </c>
    </row>
    <row r="131" spans="3:21" x14ac:dyDescent="0.25">
      <c r="C131" s="5" t="s">
        <v>333</v>
      </c>
      <c r="D131" s="4" t="s">
        <v>333</v>
      </c>
      <c r="E131" s="4" t="s">
        <v>90</v>
      </c>
      <c r="F131" s="4">
        <v>35</v>
      </c>
      <c r="G131" s="4">
        <v>11.625</v>
      </c>
      <c r="H131" s="4">
        <v>11.504</v>
      </c>
      <c r="I131" s="4">
        <v>50.31</v>
      </c>
      <c r="J131" s="4">
        <v>7.9740000000000002</v>
      </c>
      <c r="K131" s="4" t="s">
        <v>15</v>
      </c>
      <c r="L131" s="4">
        <v>1</v>
      </c>
      <c r="M131" s="4" t="s">
        <v>91</v>
      </c>
      <c r="N131" s="4" t="s">
        <v>93</v>
      </c>
      <c r="O131" s="4">
        <v>16.670000000000002</v>
      </c>
      <c r="P131" s="4">
        <v>12</v>
      </c>
      <c r="Q131" s="4">
        <v>0</v>
      </c>
      <c r="R131" s="4">
        <v>1</v>
      </c>
      <c r="S131" s="4">
        <v>0</v>
      </c>
      <c r="T131" s="4">
        <v>0</v>
      </c>
      <c r="U131" s="4">
        <v>0</v>
      </c>
    </row>
    <row r="132" spans="3:21" x14ac:dyDescent="0.25">
      <c r="C132" s="5" t="s">
        <v>296</v>
      </c>
      <c r="D132" s="4" t="s">
        <v>296</v>
      </c>
      <c r="E132" s="4" t="s">
        <v>32</v>
      </c>
      <c r="F132" s="4">
        <v>36</v>
      </c>
      <c r="G132" s="4">
        <v>11.318999999999999</v>
      </c>
      <c r="H132" s="4">
        <v>10.966999999999999</v>
      </c>
      <c r="I132" s="4">
        <v>10.07</v>
      </c>
      <c r="J132" s="4">
        <v>1.4530000000000001</v>
      </c>
      <c r="K132" s="4" t="s">
        <v>33</v>
      </c>
      <c r="L132" s="4">
        <v>0</v>
      </c>
      <c r="M132" s="4" t="s">
        <v>16</v>
      </c>
      <c r="N132" s="4" t="s">
        <v>34</v>
      </c>
      <c r="O132" s="4" t="s">
        <v>17</v>
      </c>
      <c r="P132" s="4" t="s">
        <v>17</v>
      </c>
      <c r="Q132" s="4">
        <v>0</v>
      </c>
      <c r="R132" s="4">
        <v>0</v>
      </c>
      <c r="S132" s="4">
        <v>0</v>
      </c>
      <c r="T132" s="4">
        <v>0</v>
      </c>
      <c r="U132" s="4">
        <v>1</v>
      </c>
    </row>
    <row r="133" spans="3:21" x14ac:dyDescent="0.25">
      <c r="C133" s="5" t="s">
        <v>377</v>
      </c>
      <c r="D133" s="4" t="s">
        <v>377</v>
      </c>
      <c r="E133" s="4" t="s">
        <v>228</v>
      </c>
      <c r="F133" s="4">
        <v>47</v>
      </c>
      <c r="G133" s="4">
        <v>8.8830000000000009</v>
      </c>
      <c r="H133" s="4">
        <v>8.64</v>
      </c>
      <c r="I133" s="4">
        <v>50.15</v>
      </c>
      <c r="J133" s="4">
        <v>1.5149999999999999</v>
      </c>
      <c r="K133" s="4" t="s">
        <v>28</v>
      </c>
      <c r="L133" s="4">
        <v>1</v>
      </c>
      <c r="M133" s="4" t="s">
        <v>229</v>
      </c>
      <c r="N133" s="4" t="s">
        <v>230</v>
      </c>
      <c r="O133" s="4">
        <v>3.5</v>
      </c>
      <c r="P133" s="4">
        <v>3</v>
      </c>
      <c r="Q133" s="4">
        <v>0</v>
      </c>
      <c r="R133" s="4">
        <v>0</v>
      </c>
      <c r="S133" s="4">
        <v>0</v>
      </c>
      <c r="T133" s="4">
        <v>0</v>
      </c>
      <c r="U133" s="4">
        <v>1</v>
      </c>
    </row>
    <row r="134" spans="3:21" x14ac:dyDescent="0.25">
      <c r="C134" s="5" t="s">
        <v>366</v>
      </c>
      <c r="D134" s="4" t="s">
        <v>366</v>
      </c>
      <c r="E134" s="4" t="s">
        <v>196</v>
      </c>
      <c r="F134" s="4">
        <v>86</v>
      </c>
      <c r="G134" s="4">
        <v>4.6480000000000006</v>
      </c>
      <c r="H134" s="4">
        <v>4.6480000000000006</v>
      </c>
      <c r="I134" s="4">
        <v>25.59</v>
      </c>
      <c r="J134" s="4">
        <v>8.5000000000000006E-2</v>
      </c>
      <c r="K134" s="4" t="s">
        <v>60</v>
      </c>
      <c r="L134" s="4">
        <v>1</v>
      </c>
      <c r="M134" s="4" t="s">
        <v>197</v>
      </c>
      <c r="N134" s="4" t="s">
        <v>198</v>
      </c>
      <c r="O134" s="4">
        <v>2</v>
      </c>
      <c r="P134" s="4">
        <v>6</v>
      </c>
      <c r="Q134" s="4">
        <v>1</v>
      </c>
      <c r="R134" s="4">
        <v>0</v>
      </c>
      <c r="S134" s="4">
        <v>0</v>
      </c>
      <c r="T134" s="4">
        <v>0</v>
      </c>
      <c r="U134" s="4">
        <v>0</v>
      </c>
    </row>
    <row r="135" spans="3:21" x14ac:dyDescent="0.25">
      <c r="C135" s="5" t="s">
        <v>321</v>
      </c>
      <c r="D135" s="4" t="s">
        <v>321</v>
      </c>
      <c r="E135" s="4" t="s">
        <v>74</v>
      </c>
      <c r="F135" s="4">
        <v>95</v>
      </c>
      <c r="G135" s="4">
        <v>3.8820000000000001</v>
      </c>
      <c r="H135" s="4">
        <v>3.8820000000000001</v>
      </c>
      <c r="I135" s="4">
        <v>28.77</v>
      </c>
      <c r="J135" s="4">
        <v>3.5219999999999998</v>
      </c>
      <c r="K135" s="4" t="s">
        <v>37</v>
      </c>
      <c r="L135" s="4">
        <v>0</v>
      </c>
      <c r="M135" s="4" t="s">
        <v>16</v>
      </c>
      <c r="N135" s="4" t="s">
        <v>17</v>
      </c>
      <c r="O135" s="4" t="s">
        <v>17</v>
      </c>
      <c r="P135" s="4" t="s">
        <v>17</v>
      </c>
      <c r="Q135" s="4">
        <v>0</v>
      </c>
      <c r="R135" s="4">
        <v>0</v>
      </c>
      <c r="S135" s="4">
        <v>0</v>
      </c>
      <c r="T135" s="4">
        <v>1</v>
      </c>
      <c r="U135" s="4">
        <v>0</v>
      </c>
    </row>
    <row r="136" spans="3:21" x14ac:dyDescent="0.25">
      <c r="C136" s="5" t="s">
        <v>383</v>
      </c>
      <c r="D136" s="4" t="s">
        <v>383</v>
      </c>
      <c r="E136" s="4" t="s">
        <v>246</v>
      </c>
      <c r="F136" s="4">
        <v>57</v>
      </c>
      <c r="G136" s="4">
        <v>7.5249999999999995</v>
      </c>
      <c r="H136" s="4">
        <v>13.306999999999999</v>
      </c>
      <c r="I136" s="4">
        <v>79.33</v>
      </c>
      <c r="J136" s="4">
        <v>0.86799999999999999</v>
      </c>
      <c r="K136" s="4" t="s">
        <v>28</v>
      </c>
      <c r="L136" s="4">
        <v>1</v>
      </c>
      <c r="M136" s="4" t="s">
        <v>247</v>
      </c>
      <c r="N136" s="4" t="s">
        <v>248</v>
      </c>
      <c r="O136" s="4">
        <v>4</v>
      </c>
      <c r="P136" s="4">
        <v>12</v>
      </c>
      <c r="Q136" s="4">
        <v>0</v>
      </c>
      <c r="R136" s="4">
        <v>0</v>
      </c>
      <c r="S136" s="4">
        <v>0</v>
      </c>
      <c r="T136" s="4">
        <v>0</v>
      </c>
      <c r="U136" s="4">
        <v>1</v>
      </c>
    </row>
  </sheetData>
  <mergeCells count="27"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  <mergeCell ref="C18:W18"/>
    <mergeCell ref="C19:E19"/>
    <mergeCell ref="C20:E20"/>
    <mergeCell ref="F19:W19"/>
    <mergeCell ref="C22:I22"/>
    <mergeCell ref="C24:E24"/>
    <mergeCell ref="C25:E25"/>
    <mergeCell ref="C26:E26"/>
    <mergeCell ref="F23:I23"/>
    <mergeCell ref="F24:I24"/>
    <mergeCell ref="F25:I25"/>
    <mergeCell ref="F26:I26"/>
    <mergeCell ref="C23:E23"/>
    <mergeCell ref="B4:C4"/>
    <mergeCell ref="D4:E4"/>
    <mergeCell ref="F4:G4"/>
    <mergeCell ref="B3:G3"/>
    <mergeCell ref="J3:M3"/>
  </mergeCells>
  <hyperlinks>
    <hyperlink ref="B4" location="'STDPartition'!$B$10:$B$10" display="Inputs" xr:uid="{E101F1CF-245C-4311-A815-6A90F1047A35}"/>
    <hyperlink ref="D4" location="'STDPartition'!$B$28:$B$28" display="Partition Summary" xr:uid="{C1E74AE1-12AB-4B90-BAC3-66A2729B81E1}"/>
    <hyperlink ref="F4" location="'STDPartition'!$B$34:$B$34" display="Partitioned Data" xr:uid="{3C1243D8-E0B2-4DE6-8867-C12B675FD850}"/>
  </hyperlinks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7887-EBA0-4916-A676-1C9E764D010B}">
  <dimension ref="B1:CV74"/>
  <sheetViews>
    <sheetView showGridLines="0" workbookViewId="0">
      <selection activeCell="F5" sqref="F5:G5"/>
    </sheetView>
  </sheetViews>
  <sheetFormatPr defaultRowHeight="15.75" x14ac:dyDescent="0.25"/>
  <cols>
    <col min="3" max="4" width="10.75" customWidth="1"/>
    <col min="5" max="5" width="10.125" customWidth="1"/>
    <col min="12" max="12" width="13.625" bestFit="1" customWidth="1"/>
  </cols>
  <sheetData>
    <row r="1" spans="2:100" ht="18.75" x14ac:dyDescent="0.3">
      <c r="B1" s="2" t="s">
        <v>453</v>
      </c>
      <c r="N1" t="s">
        <v>504</v>
      </c>
      <c r="CV1" s="9" t="s">
        <v>470</v>
      </c>
    </row>
    <row r="3" spans="2:100" x14ac:dyDescent="0.25">
      <c r="B3" s="10" t="s">
        <v>262</v>
      </c>
      <c r="C3" s="11"/>
      <c r="D3" s="11"/>
      <c r="E3" s="11"/>
      <c r="F3" s="11"/>
      <c r="G3" s="11"/>
      <c r="H3" s="11"/>
      <c r="I3" s="12"/>
      <c r="L3" s="10" t="s">
        <v>263</v>
      </c>
      <c r="M3" s="11"/>
      <c r="N3" s="11"/>
      <c r="O3" s="12"/>
    </row>
    <row r="4" spans="2:100" x14ac:dyDescent="0.25">
      <c r="B4" s="16" t="s">
        <v>268</v>
      </c>
      <c r="C4" s="17"/>
      <c r="D4" s="16" t="s">
        <v>427</v>
      </c>
      <c r="E4" s="17"/>
      <c r="F4" s="16" t="s">
        <v>428</v>
      </c>
      <c r="G4" s="17"/>
      <c r="H4" s="16" t="s">
        <v>429</v>
      </c>
      <c r="I4" s="17"/>
      <c r="L4" s="8" t="s">
        <v>264</v>
      </c>
      <c r="M4" s="8" t="s">
        <v>265</v>
      </c>
      <c r="N4" s="8" t="s">
        <v>266</v>
      </c>
      <c r="O4" s="8" t="s">
        <v>267</v>
      </c>
    </row>
    <row r="5" spans="2:100" x14ac:dyDescent="0.25">
      <c r="B5" s="16" t="s">
        <v>390</v>
      </c>
      <c r="C5" s="17"/>
      <c r="D5" s="16" t="s">
        <v>430</v>
      </c>
      <c r="E5" s="17"/>
      <c r="F5" s="16" t="s">
        <v>511</v>
      </c>
      <c r="G5" s="17"/>
      <c r="H5" s="18"/>
      <c r="I5" s="17"/>
      <c r="L5" s="6">
        <v>5</v>
      </c>
      <c r="M5" s="6">
        <v>1</v>
      </c>
      <c r="N5" s="6">
        <v>4</v>
      </c>
      <c r="O5" s="6">
        <v>10</v>
      </c>
    </row>
    <row r="10" spans="2:100" ht="18.75" x14ac:dyDescent="0.3">
      <c r="B10" s="3" t="s">
        <v>268</v>
      </c>
    </row>
    <row r="12" spans="2:100" x14ac:dyDescent="0.25">
      <c r="C12" s="10" t="s">
        <v>269</v>
      </c>
      <c r="D12" s="11"/>
      <c r="E12" s="11"/>
      <c r="F12" s="11"/>
      <c r="G12" s="11"/>
      <c r="H12" s="11"/>
      <c r="I12" s="11"/>
      <c r="J12" s="11"/>
      <c r="K12" s="12"/>
    </row>
    <row r="13" spans="2:100" x14ac:dyDescent="0.25">
      <c r="C13" s="13" t="s">
        <v>270</v>
      </c>
      <c r="D13" s="14"/>
      <c r="E13" s="14"/>
      <c r="F13" s="15"/>
      <c r="G13" s="20" t="s">
        <v>271</v>
      </c>
      <c r="H13" s="21"/>
      <c r="I13" s="21"/>
      <c r="J13" s="21"/>
      <c r="K13" s="22"/>
    </row>
    <row r="14" spans="2:100" x14ac:dyDescent="0.25">
      <c r="C14" s="13" t="s">
        <v>272</v>
      </c>
      <c r="D14" s="14"/>
      <c r="E14" s="14"/>
      <c r="F14" s="15"/>
      <c r="G14" s="20" t="s">
        <v>513</v>
      </c>
      <c r="H14" s="21"/>
      <c r="I14" s="21"/>
      <c r="J14" s="21"/>
      <c r="K14" s="22"/>
    </row>
    <row r="15" spans="2:100" x14ac:dyDescent="0.25">
      <c r="C15" s="13" t="s">
        <v>514</v>
      </c>
      <c r="D15" s="14"/>
      <c r="E15" s="14"/>
      <c r="F15" s="15"/>
      <c r="G15" s="20" t="s">
        <v>515</v>
      </c>
      <c r="H15" s="21"/>
      <c r="I15" s="21"/>
      <c r="J15" s="21"/>
      <c r="K15" s="22"/>
    </row>
    <row r="16" spans="2:100" x14ac:dyDescent="0.25">
      <c r="C16" s="13" t="s">
        <v>516</v>
      </c>
      <c r="D16" s="14"/>
      <c r="E16" s="14"/>
      <c r="F16" s="15"/>
      <c r="G16" s="20">
        <v>60</v>
      </c>
      <c r="H16" s="21"/>
      <c r="I16" s="21"/>
      <c r="J16" s="21"/>
      <c r="K16" s="22"/>
    </row>
    <row r="17" spans="3:11" x14ac:dyDescent="0.25">
      <c r="C17" s="13" t="s">
        <v>517</v>
      </c>
      <c r="D17" s="14"/>
      <c r="E17" s="14"/>
      <c r="F17" s="15"/>
      <c r="G17" s="20" t="s">
        <v>518</v>
      </c>
      <c r="H17" s="21"/>
      <c r="I17" s="21"/>
      <c r="J17" s="21"/>
      <c r="K17" s="22"/>
    </row>
    <row r="18" spans="3:11" x14ac:dyDescent="0.25">
      <c r="C18" s="13" t="s">
        <v>519</v>
      </c>
      <c r="D18" s="14"/>
      <c r="E18" s="14"/>
      <c r="F18" s="15"/>
      <c r="G18" s="20">
        <v>40</v>
      </c>
      <c r="H18" s="21"/>
      <c r="I18" s="21"/>
      <c r="J18" s="21"/>
      <c r="K18" s="22"/>
    </row>
    <row r="20" spans="3:11" x14ac:dyDescent="0.25">
      <c r="C20" s="10" t="s">
        <v>277</v>
      </c>
      <c r="D20" s="11"/>
      <c r="E20" s="11"/>
      <c r="F20" s="12"/>
    </row>
    <row r="21" spans="3:11" x14ac:dyDescent="0.25">
      <c r="C21" s="13" t="s">
        <v>458</v>
      </c>
      <c r="D21" s="15"/>
      <c r="E21" s="20">
        <v>2</v>
      </c>
      <c r="F21" s="22"/>
    </row>
    <row r="22" spans="3:11" x14ac:dyDescent="0.25">
      <c r="C22" s="13" t="s">
        <v>459</v>
      </c>
      <c r="D22" s="15"/>
      <c r="E22" s="6" t="s">
        <v>283</v>
      </c>
      <c r="F22" s="6" t="s">
        <v>284</v>
      </c>
    </row>
    <row r="23" spans="3:11" x14ac:dyDescent="0.25">
      <c r="C23" s="13" t="s">
        <v>460</v>
      </c>
      <c r="D23" s="15"/>
      <c r="E23" s="6"/>
      <c r="F23" s="6"/>
    </row>
    <row r="24" spans="3:11" x14ac:dyDescent="0.25">
      <c r="C24" s="13" t="s">
        <v>461</v>
      </c>
      <c r="D24" s="15"/>
      <c r="E24" s="18" t="s">
        <v>7</v>
      </c>
      <c r="F24" s="17"/>
    </row>
    <row r="26" spans="3:11" x14ac:dyDescent="0.25">
      <c r="C26" s="10" t="s">
        <v>462</v>
      </c>
      <c r="D26" s="11"/>
      <c r="E26" s="11"/>
      <c r="F26" s="11"/>
      <c r="G26" s="11"/>
      <c r="H26" s="11"/>
      <c r="I26" s="12"/>
    </row>
    <row r="27" spans="3:11" x14ac:dyDescent="0.25">
      <c r="C27" s="13" t="s">
        <v>463</v>
      </c>
      <c r="D27" s="14"/>
      <c r="E27" s="15"/>
      <c r="F27" s="20" t="b">
        <v>0</v>
      </c>
      <c r="G27" s="21"/>
      <c r="H27" s="21"/>
      <c r="I27" s="22"/>
    </row>
    <row r="29" spans="3:11" x14ac:dyDescent="0.25">
      <c r="C29" s="10" t="s">
        <v>464</v>
      </c>
      <c r="D29" s="11"/>
      <c r="E29" s="11"/>
      <c r="F29" s="11"/>
      <c r="G29" s="11"/>
      <c r="H29" s="11"/>
      <c r="I29" s="12"/>
    </row>
    <row r="30" spans="3:11" x14ac:dyDescent="0.25">
      <c r="C30" s="13" t="s">
        <v>465</v>
      </c>
      <c r="D30" s="14"/>
      <c r="E30" s="15"/>
      <c r="F30" s="20" t="b">
        <v>1</v>
      </c>
      <c r="G30" s="21"/>
      <c r="H30" s="21"/>
      <c r="I30" s="22"/>
    </row>
    <row r="32" spans="3:11" x14ac:dyDescent="0.25">
      <c r="C32" s="10" t="s">
        <v>466</v>
      </c>
      <c r="D32" s="11"/>
      <c r="E32" s="11"/>
      <c r="F32" s="11"/>
      <c r="G32" s="11"/>
      <c r="H32" s="11"/>
      <c r="I32" s="12"/>
    </row>
    <row r="33" spans="3:9" x14ac:dyDescent="0.25">
      <c r="C33" s="13" t="s">
        <v>467</v>
      </c>
      <c r="D33" s="14"/>
      <c r="E33" s="15"/>
      <c r="F33" s="20">
        <v>50</v>
      </c>
      <c r="G33" s="21"/>
      <c r="H33" s="21"/>
      <c r="I33" s="22"/>
    </row>
    <row r="34" spans="3:9" x14ac:dyDescent="0.25">
      <c r="C34" s="13" t="s">
        <v>468</v>
      </c>
      <c r="D34" s="14"/>
      <c r="E34" s="15"/>
      <c r="F34" s="20" t="s">
        <v>469</v>
      </c>
      <c r="G34" s="21"/>
      <c r="H34" s="21"/>
      <c r="I34" s="22"/>
    </row>
    <row r="36" spans="3:9" x14ac:dyDescent="0.25">
      <c r="C36" s="10" t="s">
        <v>471</v>
      </c>
      <c r="D36" s="11"/>
      <c r="E36" s="11"/>
      <c r="F36" s="11"/>
      <c r="G36" s="11"/>
      <c r="H36" s="11"/>
      <c r="I36" s="12"/>
    </row>
    <row r="37" spans="3:9" x14ac:dyDescent="0.25">
      <c r="C37" s="13" t="s">
        <v>472</v>
      </c>
      <c r="D37" s="14"/>
      <c r="E37" s="15"/>
      <c r="F37" s="20">
        <v>2</v>
      </c>
      <c r="G37" s="21"/>
      <c r="H37" s="21"/>
      <c r="I37" s="22"/>
    </row>
    <row r="38" spans="3:9" x14ac:dyDescent="0.25">
      <c r="C38" s="13" t="s">
        <v>451</v>
      </c>
      <c r="D38" s="14"/>
      <c r="E38" s="15"/>
      <c r="F38" s="20">
        <v>1</v>
      </c>
      <c r="G38" s="21"/>
      <c r="H38" s="21"/>
      <c r="I38" s="22"/>
    </row>
    <row r="39" spans="3:9" x14ac:dyDescent="0.25">
      <c r="C39" s="13" t="s">
        <v>452</v>
      </c>
      <c r="D39" s="14"/>
      <c r="E39" s="15"/>
      <c r="F39" s="20">
        <v>0.5</v>
      </c>
      <c r="G39" s="21"/>
      <c r="H39" s="21"/>
      <c r="I39" s="22"/>
    </row>
    <row r="41" spans="3:9" x14ac:dyDescent="0.25">
      <c r="C41" s="10" t="s">
        <v>473</v>
      </c>
      <c r="D41" s="11"/>
      <c r="E41" s="11"/>
      <c r="F41" s="11"/>
      <c r="G41" s="11"/>
      <c r="H41" s="11"/>
      <c r="I41" s="12"/>
    </row>
    <row r="42" spans="3:9" x14ac:dyDescent="0.25">
      <c r="C42" s="13" t="s">
        <v>474</v>
      </c>
      <c r="D42" s="14"/>
      <c r="E42" s="15"/>
      <c r="F42" s="20" t="b">
        <v>0</v>
      </c>
      <c r="G42" s="21"/>
      <c r="H42" s="21"/>
      <c r="I42" s="22"/>
    </row>
    <row r="43" spans="3:9" x14ac:dyDescent="0.25">
      <c r="C43" s="13" t="s">
        <v>475</v>
      </c>
      <c r="D43" s="14"/>
      <c r="E43" s="15"/>
      <c r="F43" s="20" t="b">
        <v>0</v>
      </c>
      <c r="G43" s="21"/>
      <c r="H43" s="21"/>
      <c r="I43" s="22"/>
    </row>
    <row r="44" spans="3:9" x14ac:dyDescent="0.25">
      <c r="C44" s="13" t="s">
        <v>476</v>
      </c>
      <c r="D44" s="14"/>
      <c r="E44" s="15"/>
      <c r="F44" s="20" t="b">
        <v>0</v>
      </c>
      <c r="G44" s="21"/>
      <c r="H44" s="21"/>
      <c r="I44" s="22"/>
    </row>
    <row r="46" spans="3:9" x14ac:dyDescent="0.25">
      <c r="C46" s="10" t="s">
        <v>477</v>
      </c>
      <c r="D46" s="11"/>
      <c r="E46" s="11"/>
      <c r="F46" s="11"/>
      <c r="G46" s="12"/>
    </row>
    <row r="47" spans="3:9" x14ac:dyDescent="0.25">
      <c r="C47" s="18" t="s">
        <v>478</v>
      </c>
      <c r="D47" s="19"/>
      <c r="E47" s="19"/>
      <c r="F47" s="19"/>
      <c r="G47" s="17"/>
    </row>
    <row r="48" spans="3:9" x14ac:dyDescent="0.25">
      <c r="C48" s="18" t="s">
        <v>520</v>
      </c>
      <c r="D48" s="19"/>
      <c r="E48" s="19"/>
      <c r="F48" s="19"/>
      <c r="G48" s="17"/>
    </row>
    <row r="51" spans="2:5" ht="18.75" x14ac:dyDescent="0.3">
      <c r="B51" s="3" t="s">
        <v>427</v>
      </c>
    </row>
    <row r="53" spans="2:5" x14ac:dyDescent="0.25">
      <c r="C53" s="5" t="s">
        <v>443</v>
      </c>
      <c r="D53" s="1" t="s">
        <v>444</v>
      </c>
    </row>
    <row r="54" spans="2:5" x14ac:dyDescent="0.25">
      <c r="C54" s="5" t="s">
        <v>479</v>
      </c>
      <c r="D54" s="4">
        <v>1</v>
      </c>
    </row>
    <row r="55" spans="2:5" x14ac:dyDescent="0.25">
      <c r="C55" s="5" t="s">
        <v>480</v>
      </c>
      <c r="D55" s="4">
        <v>57</v>
      </c>
    </row>
    <row r="56" spans="2:5" x14ac:dyDescent="0.25">
      <c r="C56" s="5" t="s">
        <v>481</v>
      </c>
      <c r="D56" s="4">
        <v>78.387328591650146</v>
      </c>
    </row>
    <row r="57" spans="2:5" x14ac:dyDescent="0.25">
      <c r="C57" s="5" t="s">
        <v>482</v>
      </c>
      <c r="D57" s="4">
        <v>3.8229954606320393E-2</v>
      </c>
    </row>
    <row r="59" spans="2:5" ht="18.75" x14ac:dyDescent="0.3">
      <c r="B59" s="3" t="s">
        <v>428</v>
      </c>
    </row>
    <row r="61" spans="2:5" x14ac:dyDescent="0.25">
      <c r="C61" s="5" t="s">
        <v>483</v>
      </c>
      <c r="D61" s="1" t="s">
        <v>484</v>
      </c>
      <c r="E61" s="1" t="s">
        <v>485</v>
      </c>
    </row>
    <row r="62" spans="2:5" x14ac:dyDescent="0.25">
      <c r="C62" s="5" t="s">
        <v>486</v>
      </c>
      <c r="D62" s="4">
        <v>7.7459666924148332</v>
      </c>
      <c r="E62" s="4" t="b">
        <v>1</v>
      </c>
    </row>
    <row r="63" spans="2:5" x14ac:dyDescent="0.25">
      <c r="C63" s="5" t="s">
        <v>283</v>
      </c>
      <c r="D63" s="4">
        <v>2.9972209350218635</v>
      </c>
      <c r="E63" s="4" t="b">
        <v>1</v>
      </c>
    </row>
    <row r="64" spans="2:5" x14ac:dyDescent="0.25">
      <c r="C64" s="5" t="s">
        <v>284</v>
      </c>
      <c r="D64" s="4">
        <v>2.5872528966106905</v>
      </c>
      <c r="E64" s="4" t="b">
        <v>1</v>
      </c>
    </row>
    <row r="67" spans="2:4" x14ac:dyDescent="0.25">
      <c r="C67" s="5" t="s">
        <v>487</v>
      </c>
      <c r="D67" s="4">
        <v>1.0319486666302737E-13</v>
      </c>
    </row>
    <row r="69" spans="2:4" ht="18.75" x14ac:dyDescent="0.3">
      <c r="B69" s="3" t="s">
        <v>429</v>
      </c>
    </row>
    <row r="71" spans="2:4" x14ac:dyDescent="0.25">
      <c r="C71" s="5" t="s">
        <v>483</v>
      </c>
      <c r="D71" s="1" t="s">
        <v>488</v>
      </c>
    </row>
    <row r="72" spans="2:4" x14ac:dyDescent="0.25">
      <c r="C72" s="5" t="s">
        <v>486</v>
      </c>
      <c r="D72" s="4">
        <v>0.65670025313311398</v>
      </c>
    </row>
    <row r="73" spans="2:4" x14ac:dyDescent="0.25">
      <c r="C73" s="5" t="s">
        <v>283</v>
      </c>
      <c r="D73" s="4">
        <v>-0.83902179843076397</v>
      </c>
    </row>
    <row r="74" spans="2:4" x14ac:dyDescent="0.25">
      <c r="C74" s="5" t="s">
        <v>284</v>
      </c>
      <c r="D74" s="4">
        <v>-1.16751143894096</v>
      </c>
    </row>
  </sheetData>
  <mergeCells count="58">
    <mergeCell ref="C12:K12"/>
    <mergeCell ref="C13:F13"/>
    <mergeCell ref="C14:F14"/>
    <mergeCell ref="C15:F15"/>
    <mergeCell ref="C16:F16"/>
    <mergeCell ref="C18:F18"/>
    <mergeCell ref="G13:K13"/>
    <mergeCell ref="G14:K14"/>
    <mergeCell ref="G15:K15"/>
    <mergeCell ref="G16:K16"/>
    <mergeCell ref="G17:K17"/>
    <mergeCell ref="G18:K18"/>
    <mergeCell ref="C17:F17"/>
    <mergeCell ref="C20:F20"/>
    <mergeCell ref="C21:D21"/>
    <mergeCell ref="C22:D22"/>
    <mergeCell ref="C23:D23"/>
    <mergeCell ref="C24:D24"/>
    <mergeCell ref="E21:F21"/>
    <mergeCell ref="E24:F24"/>
    <mergeCell ref="C26:I26"/>
    <mergeCell ref="C27:E27"/>
    <mergeCell ref="F27:I27"/>
    <mergeCell ref="C29:I29"/>
    <mergeCell ref="C30:E30"/>
    <mergeCell ref="F30:I30"/>
    <mergeCell ref="F37:I37"/>
    <mergeCell ref="F38:I38"/>
    <mergeCell ref="F39:I39"/>
    <mergeCell ref="C32:I32"/>
    <mergeCell ref="C33:E33"/>
    <mergeCell ref="C34:E34"/>
    <mergeCell ref="F33:I33"/>
    <mergeCell ref="F34:I34"/>
    <mergeCell ref="C36:I36"/>
    <mergeCell ref="C46:G46"/>
    <mergeCell ref="C47:G47"/>
    <mergeCell ref="C48:G48"/>
    <mergeCell ref="B4:C4"/>
    <mergeCell ref="D4:E4"/>
    <mergeCell ref="F4:G4"/>
    <mergeCell ref="C41:I41"/>
    <mergeCell ref="C42:E42"/>
    <mergeCell ref="C43:E43"/>
    <mergeCell ref="C44:E44"/>
    <mergeCell ref="F42:I42"/>
    <mergeCell ref="F43:I43"/>
    <mergeCell ref="F44:I44"/>
    <mergeCell ref="C37:E37"/>
    <mergeCell ref="C38:E38"/>
    <mergeCell ref="C39:E39"/>
    <mergeCell ref="L3:O3"/>
    <mergeCell ref="H4:I4"/>
    <mergeCell ref="B5:C5"/>
    <mergeCell ref="D5:E5"/>
    <mergeCell ref="F5:G5"/>
    <mergeCell ref="H5:I5"/>
    <mergeCell ref="B3:I3"/>
  </mergeCells>
  <hyperlinks>
    <hyperlink ref="B4" location="'LogReg_Output1'!$B$10:$B$10" display="Inputs" xr:uid="{61486421-16C8-4BD0-BE05-D5365107683E}"/>
    <hyperlink ref="D4" location="'LogReg_Output1'!$B$51:$B$51" display="Regression Summary" xr:uid="{1D8D1D73-457A-45E8-8C97-5A16DB8A3DA3}"/>
    <hyperlink ref="F4" location="'LogReg_Output1'!$B$59:$B$59" display="Predictor Screening" xr:uid="{283B9438-105F-4777-BB23-B5F98C58038E}"/>
    <hyperlink ref="H4" location="'LogReg_Output1'!$B$69:$B$69" display="Coefficients" xr:uid="{41943376-CCAB-4A2A-BFC5-EE8B0C3CDBFC}"/>
    <hyperlink ref="B5" location="'LogReg_Stored1'!$B$10:$B$10" display="PMML Model" xr:uid="{4012DB80-5C35-4216-9BC4-1D3754C0DF98}"/>
    <hyperlink ref="D5" location="'LogReg_TrainingScore1'!$B$10:$B$10" display="Training: Classification Summary" xr:uid="{130FD210-8882-4DC7-AE17-EBB1B6C73EE6}"/>
    <hyperlink ref="F5" location="'LogReg_ValidationScore'!$B$10:$B$10" display="Validation: Classification Summary" xr:uid="{EEA15186-2BE1-42EB-ADCF-E22404412081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5A770-8647-4A4A-B722-34478B3690BD}">
  <dimension ref="B1:O32"/>
  <sheetViews>
    <sheetView showGridLines="0" topLeftCell="A22" workbookViewId="0">
      <selection activeCell="B10" sqref="B10"/>
    </sheetView>
  </sheetViews>
  <sheetFormatPr defaultRowHeight="15.75" x14ac:dyDescent="0.25"/>
  <cols>
    <col min="3" max="3" width="17.375" customWidth="1"/>
    <col min="5" max="5" width="9.375" customWidth="1"/>
    <col min="6" max="6" width="9.125" customWidth="1"/>
    <col min="12" max="12" width="13.625" bestFit="1" customWidth="1"/>
  </cols>
  <sheetData>
    <row r="1" spans="2:15" ht="18.75" x14ac:dyDescent="0.3">
      <c r="B1" s="2" t="s">
        <v>431</v>
      </c>
      <c r="N1" t="s">
        <v>504</v>
      </c>
    </row>
    <row r="3" spans="2:15" x14ac:dyDescent="0.25">
      <c r="B3" s="10" t="s">
        <v>262</v>
      </c>
      <c r="C3" s="11"/>
      <c r="D3" s="11"/>
      <c r="E3" s="11"/>
      <c r="F3" s="11"/>
      <c r="G3" s="11"/>
      <c r="H3" s="11"/>
      <c r="I3" s="12"/>
      <c r="L3" s="10" t="s">
        <v>263</v>
      </c>
      <c r="M3" s="11"/>
      <c r="N3" s="11"/>
      <c r="O3" s="12"/>
    </row>
    <row r="4" spans="2:15" x14ac:dyDescent="0.25">
      <c r="B4" s="16" t="s">
        <v>268</v>
      </c>
      <c r="C4" s="17"/>
      <c r="D4" s="16" t="s">
        <v>427</v>
      </c>
      <c r="E4" s="17"/>
      <c r="F4" s="16" t="s">
        <v>428</v>
      </c>
      <c r="G4" s="17"/>
      <c r="H4" s="16" t="s">
        <v>429</v>
      </c>
      <c r="I4" s="17"/>
      <c r="L4" s="8" t="s">
        <v>264</v>
      </c>
      <c r="M4" s="8" t="s">
        <v>265</v>
      </c>
      <c r="N4" s="8" t="s">
        <v>266</v>
      </c>
      <c r="O4" s="8" t="s">
        <v>267</v>
      </c>
    </row>
    <row r="5" spans="2:15" x14ac:dyDescent="0.25">
      <c r="B5" s="16" t="s">
        <v>390</v>
      </c>
      <c r="C5" s="17"/>
      <c r="D5" s="16" t="s">
        <v>430</v>
      </c>
      <c r="E5" s="17"/>
      <c r="F5" s="16" t="s">
        <v>511</v>
      </c>
      <c r="G5" s="17"/>
      <c r="H5" s="18"/>
      <c r="I5" s="17"/>
      <c r="L5" s="6">
        <v>5</v>
      </c>
      <c r="M5" s="6">
        <v>1</v>
      </c>
      <c r="N5" s="6">
        <v>4</v>
      </c>
      <c r="O5" s="6">
        <v>10</v>
      </c>
    </row>
    <row r="10" spans="2:15" ht="18.75" x14ac:dyDescent="0.3">
      <c r="B10" s="3" t="s">
        <v>430</v>
      </c>
    </row>
    <row r="12" spans="2:15" x14ac:dyDescent="0.25">
      <c r="C12" s="23" t="s">
        <v>432</v>
      </c>
      <c r="D12" s="24"/>
      <c r="E12" s="25"/>
    </row>
    <row r="13" spans="2:15" x14ac:dyDescent="0.25">
      <c r="C13" s="5" t="s">
        <v>433</v>
      </c>
      <c r="D13" s="1" t="s">
        <v>434</v>
      </c>
      <c r="E13" s="1" t="s">
        <v>435</v>
      </c>
    </row>
    <row r="14" spans="2:15" x14ac:dyDescent="0.25">
      <c r="C14" s="5">
        <v>0</v>
      </c>
      <c r="D14" s="4">
        <v>11</v>
      </c>
      <c r="E14" s="4">
        <v>14</v>
      </c>
    </row>
    <row r="15" spans="2:15" x14ac:dyDescent="0.25">
      <c r="C15" s="5">
        <v>1</v>
      </c>
      <c r="D15" s="4">
        <v>8</v>
      </c>
      <c r="E15" s="4">
        <v>27</v>
      </c>
    </row>
    <row r="17" spans="3:6" x14ac:dyDescent="0.25">
      <c r="C17" s="23" t="s">
        <v>436</v>
      </c>
      <c r="D17" s="24"/>
      <c r="E17" s="24"/>
      <c r="F17" s="25"/>
    </row>
    <row r="18" spans="3:6" x14ac:dyDescent="0.25">
      <c r="C18" t="s">
        <v>437</v>
      </c>
      <c r="D18" t="s">
        <v>438</v>
      </c>
      <c r="E18" t="s">
        <v>439</v>
      </c>
      <c r="F18" t="s">
        <v>440</v>
      </c>
    </row>
    <row r="19" spans="3:6" x14ac:dyDescent="0.25">
      <c r="C19" s="5">
        <v>0</v>
      </c>
      <c r="D19">
        <f>SUM($D$14:$E$14)</f>
        <v>25</v>
      </c>
      <c r="E19">
        <f>SUM($D$14:$E$14) - $D$14</f>
        <v>14</v>
      </c>
      <c r="F19">
        <f>IF($D$19=0,"Undefined",$E$19*100 / $D$19)</f>
        <v>56</v>
      </c>
    </row>
    <row r="20" spans="3:6" x14ac:dyDescent="0.25">
      <c r="C20" s="5">
        <v>1</v>
      </c>
      <c r="D20">
        <f>SUM($D$15:$E$15)</f>
        <v>35</v>
      </c>
      <c r="E20">
        <f>SUM($D$15:$E$15) - $E$15</f>
        <v>8</v>
      </c>
      <c r="F20">
        <f>IF($D$20=0,"Undefined",$E$20*100 / $D$20)</f>
        <v>22.857142857142858</v>
      </c>
    </row>
    <row r="21" spans="3:6" x14ac:dyDescent="0.25">
      <c r="C21" s="5" t="s">
        <v>441</v>
      </c>
      <c r="D21">
        <f>SUM($D$19:$D$20)</f>
        <v>60</v>
      </c>
      <c r="E21">
        <f>SUM($E$19:$E$20)</f>
        <v>22</v>
      </c>
      <c r="F21">
        <f>IF($D$21=0,"Undefined",$E$21*100 / $D$21)</f>
        <v>36.666666666666664</v>
      </c>
    </row>
    <row r="23" spans="3:6" x14ac:dyDescent="0.25">
      <c r="C23" s="23" t="s">
        <v>442</v>
      </c>
      <c r="D23" s="25"/>
    </row>
    <row r="24" spans="3:6" x14ac:dyDescent="0.25">
      <c r="C24" t="s">
        <v>443</v>
      </c>
      <c r="D24" t="s">
        <v>444</v>
      </c>
    </row>
    <row r="25" spans="3:6" x14ac:dyDescent="0.25">
      <c r="C25" t="s">
        <v>445</v>
      </c>
      <c r="D25">
        <v>38</v>
      </c>
    </row>
    <row r="26" spans="3:6" x14ac:dyDescent="0.25">
      <c r="C26" t="s">
        <v>446</v>
      </c>
      <c r="D26">
        <v>63.333333333333329</v>
      </c>
    </row>
    <row r="27" spans="3:6" x14ac:dyDescent="0.25">
      <c r="C27" t="s">
        <v>447</v>
      </c>
      <c r="D27">
        <v>0.44</v>
      </c>
    </row>
    <row r="28" spans="3:6" x14ac:dyDescent="0.25">
      <c r="C28" t="s">
        <v>448</v>
      </c>
      <c r="D28">
        <v>0.77142857142857146</v>
      </c>
    </row>
    <row r="29" spans="3:6" x14ac:dyDescent="0.25">
      <c r="C29" t="s">
        <v>449</v>
      </c>
      <c r="D29">
        <v>0.65853658536585369</v>
      </c>
    </row>
    <row r="30" spans="3:6" x14ac:dyDescent="0.25">
      <c r="C30" t="s">
        <v>450</v>
      </c>
      <c r="D30">
        <v>0.71052631578947367</v>
      </c>
    </row>
    <row r="31" spans="3:6" x14ac:dyDescent="0.25">
      <c r="C31" t="s">
        <v>451</v>
      </c>
      <c r="D31">
        <v>1</v>
      </c>
    </row>
    <row r="32" spans="3:6" x14ac:dyDescent="0.25">
      <c r="C32" t="s">
        <v>452</v>
      </c>
      <c r="D32">
        <v>0.5</v>
      </c>
    </row>
  </sheetData>
  <mergeCells count="13">
    <mergeCell ref="C12:E12"/>
    <mergeCell ref="C17:F17"/>
    <mergeCell ref="C23:D23"/>
    <mergeCell ref="B4:C4"/>
    <mergeCell ref="D4:E4"/>
    <mergeCell ref="F4:G4"/>
    <mergeCell ref="L3:O3"/>
    <mergeCell ref="H4:I4"/>
    <mergeCell ref="B5:C5"/>
    <mergeCell ref="D5:E5"/>
    <mergeCell ref="F5:G5"/>
    <mergeCell ref="H5:I5"/>
    <mergeCell ref="B3:I3"/>
  </mergeCells>
  <hyperlinks>
    <hyperlink ref="B4" location="'LogReg_Output1'!$B$10:$B$10" display="Inputs" xr:uid="{969E3D67-6001-4091-A582-70F51FE03CFC}"/>
    <hyperlink ref="D4" location="'LogReg_Output1'!$B$51:$B$51" display="Regression Summary" xr:uid="{90FBA6FD-1A35-46E4-B9EB-542E6280D3B7}"/>
    <hyperlink ref="F4" location="'LogReg_Output1'!$B$59:$B$59" display="Predictor Screening" xr:uid="{28C604B8-7CFA-4C42-ACA1-CD7F3BB02299}"/>
    <hyperlink ref="H4" location="'LogReg_Output1'!$B$69:$B$69" display="Coefficients" xr:uid="{5136E5ED-A5D7-41DD-91D1-9A6A5A4BA356}"/>
    <hyperlink ref="B5" location="'LogReg_Stored1'!$B$10:$B$10" display="PMML Model" xr:uid="{6B16610A-C431-4878-9F17-1B95E3C7365A}"/>
    <hyperlink ref="D5" location="'LogReg_TrainingScore1'!$B$10:$B$10" display="Training: Classification Summary" xr:uid="{D272258E-9E20-407B-8249-C47AE974FE72}"/>
    <hyperlink ref="F5" location="'LogReg_ValidationScore'!$B$10:$B$10" display="Validation: Classification Summary" xr:uid="{E44AA4AC-E099-4FD4-8BDC-34B0EE722E01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B88EA-5AAE-4AF2-A0DC-085211E2859F}">
  <dimension ref="B1:O32"/>
  <sheetViews>
    <sheetView showGridLines="0" topLeftCell="A10" workbookViewId="0">
      <selection activeCell="B10" sqref="B10"/>
    </sheetView>
  </sheetViews>
  <sheetFormatPr defaultRowHeight="15.75" x14ac:dyDescent="0.25"/>
  <cols>
    <col min="3" max="3" width="17.375" customWidth="1"/>
    <col min="5" max="5" width="9.375" customWidth="1"/>
    <col min="6" max="6" width="9.125" customWidth="1"/>
    <col min="12" max="12" width="13.625" bestFit="1" customWidth="1"/>
  </cols>
  <sheetData>
    <row r="1" spans="2:15" ht="18.75" x14ac:dyDescent="0.3">
      <c r="B1" s="2" t="s">
        <v>512</v>
      </c>
      <c r="N1" t="s">
        <v>504</v>
      </c>
    </row>
    <row r="3" spans="2:15" x14ac:dyDescent="0.25">
      <c r="B3" s="10" t="s">
        <v>262</v>
      </c>
      <c r="C3" s="11"/>
      <c r="D3" s="11"/>
      <c r="E3" s="11"/>
      <c r="F3" s="11"/>
      <c r="G3" s="11"/>
      <c r="H3" s="11"/>
      <c r="I3" s="12"/>
      <c r="L3" s="10" t="s">
        <v>263</v>
      </c>
      <c r="M3" s="11"/>
      <c r="N3" s="11"/>
      <c r="O3" s="12"/>
    </row>
    <row r="4" spans="2:15" x14ac:dyDescent="0.25">
      <c r="B4" s="16" t="s">
        <v>268</v>
      </c>
      <c r="C4" s="17"/>
      <c r="D4" s="16" t="s">
        <v>427</v>
      </c>
      <c r="E4" s="17"/>
      <c r="F4" s="16" t="s">
        <v>428</v>
      </c>
      <c r="G4" s="17"/>
      <c r="H4" s="16" t="s">
        <v>429</v>
      </c>
      <c r="I4" s="17"/>
      <c r="L4" s="8" t="s">
        <v>264</v>
      </c>
      <c r="M4" s="8" t="s">
        <v>265</v>
      </c>
      <c r="N4" s="8" t="s">
        <v>266</v>
      </c>
      <c r="O4" s="8" t="s">
        <v>267</v>
      </c>
    </row>
    <row r="5" spans="2:15" x14ac:dyDescent="0.25">
      <c r="B5" s="16" t="s">
        <v>390</v>
      </c>
      <c r="C5" s="17"/>
      <c r="D5" s="16" t="s">
        <v>430</v>
      </c>
      <c r="E5" s="17"/>
      <c r="F5" s="16" t="s">
        <v>511</v>
      </c>
      <c r="G5" s="17"/>
      <c r="H5" s="18"/>
      <c r="I5" s="17"/>
      <c r="L5" s="6">
        <v>5</v>
      </c>
      <c r="M5" s="6">
        <v>1</v>
      </c>
      <c r="N5" s="6">
        <v>4</v>
      </c>
      <c r="O5" s="6">
        <v>10</v>
      </c>
    </row>
    <row r="10" spans="2:15" ht="18.75" x14ac:dyDescent="0.3">
      <c r="B10" s="3" t="s">
        <v>511</v>
      </c>
    </row>
    <row r="12" spans="2:15" x14ac:dyDescent="0.25">
      <c r="C12" s="23" t="s">
        <v>432</v>
      </c>
      <c r="D12" s="24"/>
      <c r="E12" s="25"/>
    </row>
    <row r="13" spans="2:15" x14ac:dyDescent="0.25">
      <c r="C13" s="5" t="s">
        <v>433</v>
      </c>
      <c r="D13" s="1" t="s">
        <v>434</v>
      </c>
      <c r="E13" s="1" t="s">
        <v>435</v>
      </c>
    </row>
    <row r="14" spans="2:15" x14ac:dyDescent="0.25">
      <c r="C14" s="5">
        <v>0</v>
      </c>
      <c r="D14" s="4">
        <v>10</v>
      </c>
      <c r="E14" s="4">
        <v>10</v>
      </c>
    </row>
    <row r="15" spans="2:15" x14ac:dyDescent="0.25">
      <c r="C15" s="5">
        <v>1</v>
      </c>
      <c r="D15" s="4">
        <v>7</v>
      </c>
      <c r="E15" s="4">
        <v>13</v>
      </c>
    </row>
    <row r="17" spans="3:6" x14ac:dyDescent="0.25">
      <c r="C17" s="23" t="s">
        <v>436</v>
      </c>
      <c r="D17" s="24"/>
      <c r="E17" s="24"/>
      <c r="F17" s="25"/>
    </row>
    <row r="18" spans="3:6" x14ac:dyDescent="0.25">
      <c r="C18" t="s">
        <v>437</v>
      </c>
      <c r="D18" t="s">
        <v>438</v>
      </c>
      <c r="E18" t="s">
        <v>439</v>
      </c>
      <c r="F18" t="s">
        <v>440</v>
      </c>
    </row>
    <row r="19" spans="3:6" x14ac:dyDescent="0.25">
      <c r="C19" s="5">
        <v>0</v>
      </c>
      <c r="D19">
        <f>SUM($D$14:$E$14)</f>
        <v>20</v>
      </c>
      <c r="E19">
        <f>SUM($D$14:$E$14) - $D$14</f>
        <v>10</v>
      </c>
      <c r="F19">
        <f>IF($D$19=0,"Undefined",$E$19*100 / $D$19)</f>
        <v>50</v>
      </c>
    </row>
    <row r="20" spans="3:6" x14ac:dyDescent="0.25">
      <c r="C20" s="5">
        <v>1</v>
      </c>
      <c r="D20">
        <f>SUM($D$15:$E$15)</f>
        <v>20</v>
      </c>
      <c r="E20">
        <f>SUM($D$15:$E$15) - $E$15</f>
        <v>7</v>
      </c>
      <c r="F20">
        <f>IF($D$20=0,"Undefined",$E$20*100 / $D$20)</f>
        <v>35</v>
      </c>
    </row>
    <row r="21" spans="3:6" x14ac:dyDescent="0.25">
      <c r="C21" s="5" t="s">
        <v>441</v>
      </c>
      <c r="D21">
        <f>SUM($D$19:$D$20)</f>
        <v>40</v>
      </c>
      <c r="E21">
        <f>SUM($E$19:$E$20)</f>
        <v>17</v>
      </c>
      <c r="F21">
        <f>IF($D$21=0,"Undefined",$E$21*100 / $D$21)</f>
        <v>42.5</v>
      </c>
    </row>
    <row r="23" spans="3:6" x14ac:dyDescent="0.25">
      <c r="C23" s="23" t="s">
        <v>442</v>
      </c>
      <c r="D23" s="25"/>
    </row>
    <row r="24" spans="3:6" x14ac:dyDescent="0.25">
      <c r="C24" t="s">
        <v>443</v>
      </c>
      <c r="D24" t="s">
        <v>444</v>
      </c>
    </row>
    <row r="25" spans="3:6" x14ac:dyDescent="0.25">
      <c r="C25" t="s">
        <v>445</v>
      </c>
      <c r="D25">
        <v>23</v>
      </c>
    </row>
    <row r="26" spans="3:6" x14ac:dyDescent="0.25">
      <c r="C26" t="s">
        <v>446</v>
      </c>
      <c r="D26">
        <v>57.499999999999993</v>
      </c>
    </row>
    <row r="27" spans="3:6" x14ac:dyDescent="0.25">
      <c r="C27" t="s">
        <v>447</v>
      </c>
      <c r="D27">
        <v>0.5</v>
      </c>
    </row>
    <row r="28" spans="3:6" x14ac:dyDescent="0.25">
      <c r="C28" t="s">
        <v>448</v>
      </c>
      <c r="D28">
        <v>0.65</v>
      </c>
    </row>
    <row r="29" spans="3:6" x14ac:dyDescent="0.25">
      <c r="C29" t="s">
        <v>449</v>
      </c>
      <c r="D29">
        <v>0.56521739130434778</v>
      </c>
    </row>
    <row r="30" spans="3:6" x14ac:dyDescent="0.25">
      <c r="C30" t="s">
        <v>450</v>
      </c>
      <c r="D30">
        <v>0.60465116279069764</v>
      </c>
    </row>
    <row r="31" spans="3:6" x14ac:dyDescent="0.25">
      <c r="C31" t="s">
        <v>451</v>
      </c>
      <c r="D31">
        <v>1</v>
      </c>
    </row>
    <row r="32" spans="3:6" x14ac:dyDescent="0.25">
      <c r="C32" t="s">
        <v>452</v>
      </c>
      <c r="D32">
        <v>0.5</v>
      </c>
    </row>
  </sheetData>
  <mergeCells count="13">
    <mergeCell ref="C12:E12"/>
    <mergeCell ref="C17:F17"/>
    <mergeCell ref="C23:D23"/>
    <mergeCell ref="B4:C4"/>
    <mergeCell ref="D4:E4"/>
    <mergeCell ref="F4:G4"/>
    <mergeCell ref="L3:O3"/>
    <mergeCell ref="H4:I4"/>
    <mergeCell ref="B5:C5"/>
    <mergeCell ref="D5:E5"/>
    <mergeCell ref="F5:G5"/>
    <mergeCell ref="H5:I5"/>
    <mergeCell ref="B3:I3"/>
  </mergeCells>
  <hyperlinks>
    <hyperlink ref="B4" location="'LogReg_Output1'!$B$10:$B$10" display="Inputs" xr:uid="{7EFC3E91-D271-4AAE-9170-B5175A27E3E4}"/>
    <hyperlink ref="D4" location="'LogReg_Output1'!$B$51:$B$51" display="Regression Summary" xr:uid="{CDB9730D-3A91-4455-BFA8-E7E54BA93B8D}"/>
    <hyperlink ref="F4" location="'LogReg_Output1'!$B$59:$B$59" display="Predictor Screening" xr:uid="{E3AB385C-B66C-47EC-AB10-86E7A79B51E8}"/>
    <hyperlink ref="H4" location="'LogReg_Output1'!$B$69:$B$69" display="Coefficients" xr:uid="{4FF4CB76-321A-48E4-A9D8-93BB32CE6C0A}"/>
    <hyperlink ref="B5" location="'LogReg_Stored1'!$B$10:$B$10" display="PMML Model" xr:uid="{FF607523-3BAE-43E2-AFB6-5166F4019DFE}"/>
    <hyperlink ref="D5" location="'LogReg_TrainingScore1'!$B$10:$B$10" display="Training: Classification Summary" xr:uid="{89B8F44B-946C-4AEC-8216-612693FCCC20}"/>
    <hyperlink ref="F5" location="'LogReg_ValidationScore'!$B$10:$B$10" display="Validation: Classification Summary" xr:uid="{1C115718-7D9B-43E4-96D9-5A274AA9729E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BC11-1CC7-4B1B-8010-BE90693F0AC0}">
  <dimension ref="B1:O47"/>
  <sheetViews>
    <sheetView showGridLines="0" workbookViewId="0"/>
  </sheetViews>
  <sheetFormatPr defaultRowHeight="15.75" x14ac:dyDescent="0.25"/>
  <cols>
    <col min="12" max="12" width="13.625" bestFit="1" customWidth="1"/>
  </cols>
  <sheetData>
    <row r="1" spans="2:15" ht="18.75" x14ac:dyDescent="0.3">
      <c r="B1" s="2" t="s">
        <v>388</v>
      </c>
      <c r="N1" t="s">
        <v>504</v>
      </c>
    </row>
    <row r="3" spans="2:15" x14ac:dyDescent="0.25">
      <c r="B3" s="10" t="s">
        <v>262</v>
      </c>
      <c r="C3" s="11"/>
      <c r="D3" s="11"/>
      <c r="E3" s="11"/>
      <c r="F3" s="11"/>
      <c r="G3" s="11"/>
      <c r="H3" s="11"/>
      <c r="I3" s="12"/>
      <c r="L3" s="10" t="s">
        <v>263</v>
      </c>
      <c r="M3" s="11"/>
      <c r="N3" s="11"/>
      <c r="O3" s="12"/>
    </row>
    <row r="4" spans="2:15" x14ac:dyDescent="0.25">
      <c r="B4" s="16" t="s">
        <v>268</v>
      </c>
      <c r="C4" s="17"/>
      <c r="D4" s="16" t="s">
        <v>427</v>
      </c>
      <c r="E4" s="17"/>
      <c r="F4" s="16" t="s">
        <v>428</v>
      </c>
      <c r="G4" s="17"/>
      <c r="H4" s="16" t="s">
        <v>429</v>
      </c>
      <c r="I4" s="17"/>
      <c r="L4" s="8" t="s">
        <v>264</v>
      </c>
      <c r="M4" s="8" t="s">
        <v>265</v>
      </c>
      <c r="N4" s="8" t="s">
        <v>266</v>
      </c>
      <c r="O4" s="8" t="s">
        <v>267</v>
      </c>
    </row>
    <row r="5" spans="2:15" x14ac:dyDescent="0.25">
      <c r="B5" s="16" t="s">
        <v>390</v>
      </c>
      <c r="C5" s="17"/>
      <c r="D5" s="16" t="s">
        <v>430</v>
      </c>
      <c r="E5" s="17"/>
      <c r="F5" s="16" t="s">
        <v>511</v>
      </c>
      <c r="G5" s="17"/>
      <c r="H5" s="18"/>
      <c r="I5" s="17"/>
      <c r="L5" s="6">
        <v>5</v>
      </c>
      <c r="M5" s="6">
        <v>1</v>
      </c>
      <c r="N5" s="6">
        <v>4</v>
      </c>
      <c r="O5" s="6">
        <v>10</v>
      </c>
    </row>
    <row r="10" spans="2:15" ht="18.75" x14ac:dyDescent="0.3">
      <c r="B10" s="3" t="s">
        <v>390</v>
      </c>
    </row>
    <row r="12" spans="2:15" x14ac:dyDescent="0.25">
      <c r="B12" t="s">
        <v>391</v>
      </c>
    </row>
    <row r="13" spans="2:15" x14ac:dyDescent="0.25">
      <c r="B13" t="s">
        <v>392</v>
      </c>
    </row>
    <row r="14" spans="2:15" x14ac:dyDescent="0.25">
      <c r="B14" t="s">
        <v>393</v>
      </c>
    </row>
    <row r="15" spans="2:15" x14ac:dyDescent="0.25">
      <c r="B15" t="s">
        <v>394</v>
      </c>
    </row>
    <row r="16" spans="2:15" x14ac:dyDescent="0.25">
      <c r="B16" t="s">
        <v>505</v>
      </c>
    </row>
    <row r="17" spans="2:2" x14ac:dyDescent="0.25">
      <c r="B17" t="s">
        <v>396</v>
      </c>
    </row>
    <row r="18" spans="2:2" x14ac:dyDescent="0.25">
      <c r="B18" t="s">
        <v>397</v>
      </c>
    </row>
    <row r="19" spans="2:2" x14ac:dyDescent="0.25">
      <c r="B19" t="s">
        <v>398</v>
      </c>
    </row>
    <row r="20" spans="2:2" x14ac:dyDescent="0.25">
      <c r="B20" t="s">
        <v>399</v>
      </c>
    </row>
    <row r="21" spans="2:2" x14ac:dyDescent="0.25">
      <c r="B21" t="s">
        <v>400</v>
      </c>
    </row>
    <row r="22" spans="2:2" x14ac:dyDescent="0.25">
      <c r="B22" t="s">
        <v>401</v>
      </c>
    </row>
    <row r="23" spans="2:2" x14ac:dyDescent="0.25">
      <c r="B23" t="s">
        <v>402</v>
      </c>
    </row>
    <row r="24" spans="2:2" x14ac:dyDescent="0.25">
      <c r="B24" t="s">
        <v>403</v>
      </c>
    </row>
    <row r="25" spans="2:2" x14ac:dyDescent="0.25">
      <c r="B25" t="s">
        <v>404</v>
      </c>
    </row>
    <row r="26" spans="2:2" x14ac:dyDescent="0.25">
      <c r="B26" t="s">
        <v>405</v>
      </c>
    </row>
    <row r="27" spans="2:2" x14ac:dyDescent="0.25">
      <c r="B27" t="s">
        <v>406</v>
      </c>
    </row>
    <row r="28" spans="2:2" x14ac:dyDescent="0.25">
      <c r="B28" t="s">
        <v>407</v>
      </c>
    </row>
    <row r="29" spans="2:2" x14ac:dyDescent="0.25">
      <c r="B29" t="s">
        <v>408</v>
      </c>
    </row>
    <row r="30" spans="2:2" x14ac:dyDescent="0.25">
      <c r="B30" t="s">
        <v>409</v>
      </c>
    </row>
    <row r="31" spans="2:2" x14ac:dyDescent="0.25">
      <c r="B31" t="s">
        <v>410</v>
      </c>
    </row>
    <row r="32" spans="2:2" x14ac:dyDescent="0.25">
      <c r="B32" t="s">
        <v>411</v>
      </c>
    </row>
    <row r="33" spans="2:2" x14ac:dyDescent="0.25">
      <c r="B33" t="s">
        <v>412</v>
      </c>
    </row>
    <row r="34" spans="2:2" x14ac:dyDescent="0.25">
      <c r="B34" t="s">
        <v>413</v>
      </c>
    </row>
    <row r="35" spans="2:2" x14ac:dyDescent="0.25">
      <c r="B35" t="s">
        <v>414</v>
      </c>
    </row>
    <row r="36" spans="2:2" x14ac:dyDescent="0.25">
      <c r="B36" t="s">
        <v>415</v>
      </c>
    </row>
    <row r="37" spans="2:2" x14ac:dyDescent="0.25">
      <c r="B37" t="s">
        <v>506</v>
      </c>
    </row>
    <row r="38" spans="2:2" x14ac:dyDescent="0.25">
      <c r="B38" t="s">
        <v>507</v>
      </c>
    </row>
    <row r="39" spans="2:2" x14ac:dyDescent="0.25">
      <c r="B39" t="s">
        <v>418</v>
      </c>
    </row>
    <row r="40" spans="2:2" x14ac:dyDescent="0.25">
      <c r="B40" t="s">
        <v>419</v>
      </c>
    </row>
    <row r="41" spans="2:2" x14ac:dyDescent="0.25">
      <c r="B41" t="s">
        <v>420</v>
      </c>
    </row>
    <row r="42" spans="2:2" x14ac:dyDescent="0.25">
      <c r="B42" t="s">
        <v>508</v>
      </c>
    </row>
    <row r="43" spans="2:2" x14ac:dyDescent="0.25">
      <c r="B43" t="s">
        <v>509</v>
      </c>
    </row>
    <row r="44" spans="2:2" x14ac:dyDescent="0.25">
      <c r="B44" t="s">
        <v>510</v>
      </c>
    </row>
    <row r="45" spans="2:2" x14ac:dyDescent="0.25">
      <c r="B45" t="s">
        <v>424</v>
      </c>
    </row>
    <row r="46" spans="2:2" x14ac:dyDescent="0.25">
      <c r="B46" t="s">
        <v>425</v>
      </c>
    </row>
    <row r="47" spans="2:2" x14ac:dyDescent="0.25">
      <c r="B47" t="s">
        <v>426</v>
      </c>
    </row>
  </sheetData>
  <mergeCells count="10">
    <mergeCell ref="B5:C5"/>
    <mergeCell ref="D5:E5"/>
    <mergeCell ref="F5:G5"/>
    <mergeCell ref="H5:I5"/>
    <mergeCell ref="B3:I3"/>
    <mergeCell ref="L3:O3"/>
    <mergeCell ref="B4:C4"/>
    <mergeCell ref="D4:E4"/>
    <mergeCell ref="F4:G4"/>
    <mergeCell ref="H4:I4"/>
  </mergeCells>
  <hyperlinks>
    <hyperlink ref="B4" location="'LogReg_Output1'!$B$10:$B$10" display="Inputs" xr:uid="{A3D50CEA-FA41-4779-913F-3263559F8C73}"/>
    <hyperlink ref="D4" location="'LogReg_Output1'!$B$51:$B$51" display="Regression Summary" xr:uid="{D99D8257-683F-48C5-A187-C054180C8E54}"/>
    <hyperlink ref="F4" location="'LogReg_Output1'!$B$59:$B$59" display="Predictor Screening" xr:uid="{80374B9B-41E4-4433-BF85-C31F0B809635}"/>
    <hyperlink ref="H4" location="'LogReg_Output1'!$B$69:$B$69" display="Coefficients" xr:uid="{7E0E7A61-C063-4036-9F72-E2ABA9BD6D0C}"/>
    <hyperlink ref="B5" location="'LogReg_Stored1'!$B$10:$B$10" display="PMML Model" xr:uid="{9456CB85-4285-4D42-B089-88A8AC56091D}"/>
    <hyperlink ref="D5" location="'LogReg_TrainingScore1'!$B$10:$B$10" display="Training: Classification Summary" xr:uid="{590A79DD-9B90-45B2-A511-EF6AED282F8F}"/>
    <hyperlink ref="F5" location="'LogReg_ValidationScore'!$B$10:$B$10" display="Validation: Classification Summary" xr:uid="{9005605F-CEB1-4A6C-941E-81FA913EDC99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A0A00-1DB1-4E2E-86C4-7F7B73551373}">
  <dimension ref="B1:CV71"/>
  <sheetViews>
    <sheetView showGridLines="0" tabSelected="1" workbookViewId="0">
      <selection activeCell="N13" sqref="N13"/>
    </sheetView>
  </sheetViews>
  <sheetFormatPr defaultRowHeight="15.75" x14ac:dyDescent="0.25"/>
  <cols>
    <col min="3" max="4" width="10.75" customWidth="1"/>
    <col min="5" max="5" width="10.125" customWidth="1"/>
    <col min="16" max="16" width="13.625" bestFit="1" customWidth="1"/>
  </cols>
  <sheetData>
    <row r="1" spans="2:100" ht="18.75" x14ac:dyDescent="0.3">
      <c r="B1" s="2" t="s">
        <v>453</v>
      </c>
      <c r="N1" t="s">
        <v>389</v>
      </c>
      <c r="CV1" s="9" t="s">
        <v>470</v>
      </c>
    </row>
    <row r="3" spans="2:100" x14ac:dyDescent="0.25">
      <c r="B3" s="10" t="s">
        <v>262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263</v>
      </c>
      <c r="Q3" s="11"/>
      <c r="R3" s="11"/>
      <c r="S3" s="12"/>
    </row>
    <row r="4" spans="2:100" x14ac:dyDescent="0.25">
      <c r="B4" s="16" t="s">
        <v>268</v>
      </c>
      <c r="C4" s="17"/>
      <c r="D4" s="16" t="s">
        <v>427</v>
      </c>
      <c r="E4" s="17"/>
      <c r="F4" s="16" t="s">
        <v>428</v>
      </c>
      <c r="G4" s="17"/>
      <c r="H4" s="16" t="s">
        <v>429</v>
      </c>
      <c r="I4" s="17"/>
      <c r="J4" s="16" t="s">
        <v>390</v>
      </c>
      <c r="K4" s="17"/>
      <c r="L4" s="16" t="s">
        <v>430</v>
      </c>
      <c r="M4" s="17"/>
      <c r="P4" s="8" t="s">
        <v>264</v>
      </c>
      <c r="Q4" s="8" t="s">
        <v>265</v>
      </c>
      <c r="R4" s="8" t="s">
        <v>266</v>
      </c>
      <c r="S4" s="8" t="s">
        <v>267</v>
      </c>
    </row>
    <row r="5" spans="2:100" x14ac:dyDescent="0.25">
      <c r="P5" s="6">
        <v>39</v>
      </c>
      <c r="Q5" s="6">
        <v>7</v>
      </c>
      <c r="R5" s="6">
        <v>4</v>
      </c>
      <c r="S5" s="6">
        <v>50</v>
      </c>
    </row>
    <row r="10" spans="2:100" ht="18.75" x14ac:dyDescent="0.3">
      <c r="B10" s="3" t="s">
        <v>268</v>
      </c>
    </row>
    <row r="12" spans="2:100" x14ac:dyDescent="0.25">
      <c r="C12" s="10" t="s">
        <v>269</v>
      </c>
      <c r="D12" s="11"/>
      <c r="E12" s="11"/>
      <c r="F12" s="11"/>
      <c r="G12" s="11"/>
      <c r="H12" s="11"/>
      <c r="I12" s="11"/>
      <c r="J12" s="11"/>
      <c r="K12" s="12"/>
    </row>
    <row r="13" spans="2:100" x14ac:dyDescent="0.25">
      <c r="C13" s="13" t="s">
        <v>270</v>
      </c>
      <c r="D13" s="14"/>
      <c r="E13" s="14"/>
      <c r="F13" s="15"/>
      <c r="G13" s="20" t="s">
        <v>271</v>
      </c>
      <c r="H13" s="21"/>
      <c r="I13" s="21"/>
      <c r="J13" s="21"/>
      <c r="K13" s="22"/>
    </row>
    <row r="14" spans="2:100" x14ac:dyDescent="0.25">
      <c r="C14" s="13" t="s">
        <v>272</v>
      </c>
      <c r="D14" s="14"/>
      <c r="E14" s="14"/>
      <c r="F14" s="15"/>
      <c r="G14" s="20" t="s">
        <v>454</v>
      </c>
      <c r="H14" s="21"/>
      <c r="I14" s="21"/>
      <c r="J14" s="21"/>
      <c r="K14" s="22"/>
    </row>
    <row r="15" spans="2:100" x14ac:dyDescent="0.25">
      <c r="C15" s="13" t="s">
        <v>455</v>
      </c>
      <c r="D15" s="14"/>
      <c r="E15" s="14"/>
      <c r="F15" s="15"/>
      <c r="G15" s="20" t="s">
        <v>456</v>
      </c>
      <c r="H15" s="21"/>
      <c r="I15" s="21"/>
      <c r="J15" s="21"/>
      <c r="K15" s="22"/>
    </row>
    <row r="16" spans="2:100" x14ac:dyDescent="0.25">
      <c r="C16" s="13" t="s">
        <v>457</v>
      </c>
      <c r="D16" s="14"/>
      <c r="E16" s="14"/>
      <c r="F16" s="15"/>
      <c r="G16" s="20">
        <v>100</v>
      </c>
      <c r="H16" s="21"/>
      <c r="I16" s="21"/>
      <c r="J16" s="21"/>
      <c r="K16" s="22"/>
    </row>
    <row r="18" spans="3:9" x14ac:dyDescent="0.25">
      <c r="C18" s="10" t="s">
        <v>277</v>
      </c>
      <c r="D18" s="11"/>
      <c r="E18" s="11"/>
      <c r="F18" s="12"/>
    </row>
    <row r="19" spans="3:9" x14ac:dyDescent="0.25">
      <c r="C19" s="13" t="s">
        <v>458</v>
      </c>
      <c r="D19" s="15"/>
      <c r="E19" s="20">
        <v>2</v>
      </c>
      <c r="F19" s="22"/>
    </row>
    <row r="20" spans="3:9" x14ac:dyDescent="0.25">
      <c r="C20" s="13" t="s">
        <v>459</v>
      </c>
      <c r="D20" s="15"/>
      <c r="E20" s="6" t="s">
        <v>283</v>
      </c>
      <c r="F20" s="6" t="s">
        <v>284</v>
      </c>
    </row>
    <row r="21" spans="3:9" x14ac:dyDescent="0.25">
      <c r="C21" s="13" t="s">
        <v>460</v>
      </c>
      <c r="D21" s="15"/>
      <c r="E21" s="6"/>
      <c r="F21" s="6"/>
    </row>
    <row r="22" spans="3:9" x14ac:dyDescent="0.25">
      <c r="C22" s="13" t="s">
        <v>461</v>
      </c>
      <c r="D22" s="15"/>
      <c r="E22" s="18" t="s">
        <v>7</v>
      </c>
      <c r="F22" s="17"/>
    </row>
    <row r="24" spans="3:9" x14ac:dyDescent="0.25">
      <c r="C24" s="10" t="s">
        <v>462</v>
      </c>
      <c r="D24" s="11"/>
      <c r="E24" s="11"/>
      <c r="F24" s="11"/>
      <c r="G24" s="11"/>
      <c r="H24" s="11"/>
      <c r="I24" s="12"/>
    </row>
    <row r="25" spans="3:9" x14ac:dyDescent="0.25">
      <c r="C25" s="13" t="s">
        <v>463</v>
      </c>
      <c r="D25" s="14"/>
      <c r="E25" s="15"/>
      <c r="F25" s="20" t="b">
        <v>0</v>
      </c>
      <c r="G25" s="21"/>
      <c r="H25" s="21"/>
      <c r="I25" s="22"/>
    </row>
    <row r="27" spans="3:9" x14ac:dyDescent="0.25">
      <c r="C27" s="10" t="s">
        <v>464</v>
      </c>
      <c r="D27" s="11"/>
      <c r="E27" s="11"/>
      <c r="F27" s="11"/>
      <c r="G27" s="11"/>
      <c r="H27" s="11"/>
      <c r="I27" s="12"/>
    </row>
    <row r="28" spans="3:9" x14ac:dyDescent="0.25">
      <c r="C28" s="13" t="s">
        <v>465</v>
      </c>
      <c r="D28" s="14"/>
      <c r="E28" s="15"/>
      <c r="F28" s="20" t="b">
        <v>1</v>
      </c>
      <c r="G28" s="21"/>
      <c r="H28" s="21"/>
      <c r="I28" s="22"/>
    </row>
    <row r="30" spans="3:9" x14ac:dyDescent="0.25">
      <c r="C30" s="10" t="s">
        <v>466</v>
      </c>
      <c r="D30" s="11"/>
      <c r="E30" s="11"/>
      <c r="F30" s="11"/>
      <c r="G30" s="11"/>
      <c r="H30" s="11"/>
      <c r="I30" s="12"/>
    </row>
    <row r="31" spans="3:9" x14ac:dyDescent="0.25">
      <c r="C31" s="13" t="s">
        <v>467</v>
      </c>
      <c r="D31" s="14"/>
      <c r="E31" s="15"/>
      <c r="F31" s="20">
        <v>50</v>
      </c>
      <c r="G31" s="21"/>
      <c r="H31" s="21"/>
      <c r="I31" s="22"/>
    </row>
    <row r="32" spans="3:9" x14ac:dyDescent="0.25">
      <c r="C32" s="13" t="s">
        <v>468</v>
      </c>
      <c r="D32" s="14"/>
      <c r="E32" s="15"/>
      <c r="F32" s="20" t="s">
        <v>469</v>
      </c>
      <c r="G32" s="21"/>
      <c r="H32" s="21"/>
      <c r="I32" s="22"/>
    </row>
    <row r="34" spans="2:9" x14ac:dyDescent="0.25">
      <c r="C34" s="10" t="s">
        <v>471</v>
      </c>
      <c r="D34" s="11"/>
      <c r="E34" s="11"/>
      <c r="F34" s="11"/>
      <c r="G34" s="11"/>
      <c r="H34" s="11"/>
      <c r="I34" s="12"/>
    </row>
    <row r="35" spans="2:9" x14ac:dyDescent="0.25">
      <c r="C35" s="13" t="s">
        <v>472</v>
      </c>
      <c r="D35" s="14"/>
      <c r="E35" s="15"/>
      <c r="F35" s="20">
        <v>2</v>
      </c>
      <c r="G35" s="21"/>
      <c r="H35" s="21"/>
      <c r="I35" s="22"/>
    </row>
    <row r="36" spans="2:9" x14ac:dyDescent="0.25">
      <c r="C36" s="13" t="s">
        <v>451</v>
      </c>
      <c r="D36" s="14"/>
      <c r="E36" s="15"/>
      <c r="F36" s="20">
        <v>1</v>
      </c>
      <c r="G36" s="21"/>
      <c r="H36" s="21"/>
      <c r="I36" s="22"/>
    </row>
    <row r="37" spans="2:9" x14ac:dyDescent="0.25">
      <c r="C37" s="13" t="s">
        <v>452</v>
      </c>
      <c r="D37" s="14"/>
      <c r="E37" s="15"/>
      <c r="F37" s="20">
        <v>0.5</v>
      </c>
      <c r="G37" s="21"/>
      <c r="H37" s="21"/>
      <c r="I37" s="22"/>
    </row>
    <row r="39" spans="2:9" x14ac:dyDescent="0.25">
      <c r="C39" s="10" t="s">
        <v>473</v>
      </c>
      <c r="D39" s="11"/>
      <c r="E39" s="11"/>
      <c r="F39" s="11"/>
      <c r="G39" s="11"/>
      <c r="H39" s="11"/>
      <c r="I39" s="12"/>
    </row>
    <row r="40" spans="2:9" x14ac:dyDescent="0.25">
      <c r="C40" s="13" t="s">
        <v>474</v>
      </c>
      <c r="D40" s="14"/>
      <c r="E40" s="15"/>
      <c r="F40" s="20" t="b">
        <v>0</v>
      </c>
      <c r="G40" s="21"/>
      <c r="H40" s="21"/>
      <c r="I40" s="22"/>
    </row>
    <row r="41" spans="2:9" x14ac:dyDescent="0.25">
      <c r="C41" s="13" t="s">
        <v>475</v>
      </c>
      <c r="D41" s="14"/>
      <c r="E41" s="15"/>
      <c r="F41" s="20" t="b">
        <v>0</v>
      </c>
      <c r="G41" s="21"/>
      <c r="H41" s="21"/>
      <c r="I41" s="22"/>
    </row>
    <row r="42" spans="2:9" x14ac:dyDescent="0.25">
      <c r="C42" s="13" t="s">
        <v>476</v>
      </c>
      <c r="D42" s="14"/>
      <c r="E42" s="15"/>
      <c r="F42" s="20" t="b">
        <v>0</v>
      </c>
      <c r="G42" s="21"/>
      <c r="H42" s="21"/>
      <c r="I42" s="22"/>
    </row>
    <row r="44" spans="2:9" x14ac:dyDescent="0.25">
      <c r="C44" s="10" t="s">
        <v>477</v>
      </c>
      <c r="D44" s="11"/>
      <c r="E44" s="11"/>
      <c r="F44" s="11"/>
      <c r="G44" s="12"/>
    </row>
    <row r="45" spans="2:9" x14ac:dyDescent="0.25">
      <c r="C45" s="18" t="s">
        <v>478</v>
      </c>
      <c r="D45" s="19"/>
      <c r="E45" s="19"/>
      <c r="F45" s="19"/>
      <c r="G45" s="17"/>
    </row>
    <row r="48" spans="2:9" ht="18.75" x14ac:dyDescent="0.3">
      <c r="B48" s="3" t="s">
        <v>427</v>
      </c>
    </row>
    <row r="50" spans="2:5" x14ac:dyDescent="0.25">
      <c r="C50" s="5" t="s">
        <v>443</v>
      </c>
      <c r="D50" s="1" t="s">
        <v>444</v>
      </c>
    </row>
    <row r="51" spans="2:5" x14ac:dyDescent="0.25">
      <c r="C51" s="5" t="s">
        <v>479</v>
      </c>
      <c r="D51" s="4">
        <v>1</v>
      </c>
    </row>
    <row r="52" spans="2:5" x14ac:dyDescent="0.25">
      <c r="C52" s="5" t="s">
        <v>480</v>
      </c>
      <c r="D52" s="4">
        <v>97</v>
      </c>
    </row>
    <row r="53" spans="2:5" x14ac:dyDescent="0.25">
      <c r="C53" s="5" t="s">
        <v>481</v>
      </c>
      <c r="D53" s="4">
        <v>133.46765644094245</v>
      </c>
    </row>
    <row r="54" spans="2:5" x14ac:dyDescent="0.25">
      <c r="C54" s="5" t="s">
        <v>482</v>
      </c>
      <c r="D54" s="4">
        <v>3.0227231910702312E-2</v>
      </c>
    </row>
    <row r="56" spans="2:5" ht="18.75" x14ac:dyDescent="0.3">
      <c r="B56" s="3" t="s">
        <v>428</v>
      </c>
    </row>
    <row r="58" spans="2:5" x14ac:dyDescent="0.25">
      <c r="C58" s="5" t="s">
        <v>483</v>
      </c>
      <c r="D58" s="1" t="s">
        <v>484</v>
      </c>
      <c r="E58" s="1" t="s">
        <v>485</v>
      </c>
    </row>
    <row r="59" spans="2:5" x14ac:dyDescent="0.25">
      <c r="C59" s="5" t="s">
        <v>486</v>
      </c>
      <c r="D59" s="4">
        <v>10</v>
      </c>
      <c r="E59" s="4" t="b">
        <v>1</v>
      </c>
    </row>
    <row r="60" spans="2:5" x14ac:dyDescent="0.25">
      <c r="C60" s="5" t="s">
        <v>283</v>
      </c>
      <c r="D60" s="4">
        <v>3.8418745424597089</v>
      </c>
      <c r="E60" s="4" t="b">
        <v>1</v>
      </c>
    </row>
    <row r="61" spans="2:5" x14ac:dyDescent="0.25">
      <c r="C61" s="5" t="s">
        <v>284</v>
      </c>
      <c r="D61" s="4">
        <v>3.7481702853265446</v>
      </c>
      <c r="E61" s="4" t="b">
        <v>1</v>
      </c>
    </row>
    <row r="64" spans="2:5" x14ac:dyDescent="0.25">
      <c r="C64" s="5" t="s">
        <v>487</v>
      </c>
      <c r="D64" s="4">
        <v>2.2204000000000001E-13</v>
      </c>
    </row>
    <row r="66" spans="2:4" ht="18.75" x14ac:dyDescent="0.3">
      <c r="B66" s="3" t="s">
        <v>429</v>
      </c>
    </row>
    <row r="68" spans="2:4" x14ac:dyDescent="0.25">
      <c r="C68" s="5" t="s">
        <v>483</v>
      </c>
      <c r="D68" s="1" t="s">
        <v>488</v>
      </c>
    </row>
    <row r="69" spans="2:4" x14ac:dyDescent="0.25">
      <c r="C69" s="5" t="s">
        <v>486</v>
      </c>
      <c r="D69" s="4">
        <v>0.51081118580784801</v>
      </c>
    </row>
    <row r="70" spans="2:4" x14ac:dyDescent="0.25">
      <c r="C70" s="5" t="s">
        <v>283</v>
      </c>
      <c r="D70" s="4">
        <v>-0.96279006300129399</v>
      </c>
    </row>
    <row r="71" spans="2:4" x14ac:dyDescent="0.25">
      <c r="C71" s="5" t="s">
        <v>284</v>
      </c>
      <c r="D71" s="4"/>
    </row>
  </sheetData>
  <mergeCells count="51"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  <mergeCell ref="C27:I27"/>
    <mergeCell ref="C28:E28"/>
    <mergeCell ref="F28:I28"/>
    <mergeCell ref="C18:F18"/>
    <mergeCell ref="C19:D19"/>
    <mergeCell ref="C20:D20"/>
    <mergeCell ref="C21:D21"/>
    <mergeCell ref="C22:D22"/>
    <mergeCell ref="E19:F19"/>
    <mergeCell ref="E22:F22"/>
    <mergeCell ref="C45:G45"/>
    <mergeCell ref="B4:C4"/>
    <mergeCell ref="D4:E4"/>
    <mergeCell ref="F4:G4"/>
    <mergeCell ref="H4:I4"/>
    <mergeCell ref="C39:I39"/>
    <mergeCell ref="C40:E40"/>
    <mergeCell ref="C41:E41"/>
    <mergeCell ref="C42:E42"/>
    <mergeCell ref="F40:I40"/>
    <mergeCell ref="F41:I41"/>
    <mergeCell ref="F42:I42"/>
    <mergeCell ref="C35:E35"/>
    <mergeCell ref="C36:E36"/>
    <mergeCell ref="C37:E37"/>
    <mergeCell ref="F35:I35"/>
    <mergeCell ref="J4:K4"/>
    <mergeCell ref="L4:M4"/>
    <mergeCell ref="B3:M3"/>
    <mergeCell ref="P3:S3"/>
    <mergeCell ref="C44:G44"/>
    <mergeCell ref="F36:I36"/>
    <mergeCell ref="F37:I37"/>
    <mergeCell ref="C30:I30"/>
    <mergeCell ref="C31:E31"/>
    <mergeCell ref="C32:E32"/>
    <mergeCell ref="F31:I31"/>
    <mergeCell ref="F32:I32"/>
    <mergeCell ref="C34:I34"/>
    <mergeCell ref="C24:I24"/>
    <mergeCell ref="C25:E25"/>
    <mergeCell ref="F25:I25"/>
  </mergeCells>
  <hyperlinks>
    <hyperlink ref="B4" location="'LogReg_Output'!$B$10:$B$10" display="Inputs" xr:uid="{B81C0B91-48DF-4E93-92B0-50B5E750C591}"/>
    <hyperlink ref="D4" location="'LogReg_Output'!$B$48:$B$48" display="Regression Summary" xr:uid="{C49C29DD-355F-417C-A6D1-3B4F9312710B}"/>
    <hyperlink ref="F4" location="'LogReg_Output'!$B$56:$B$56" display="Predictor Screening" xr:uid="{ADE888E0-0F46-4D0E-971C-3E0CE6519006}"/>
    <hyperlink ref="H4" location="'LogReg_Output'!$B$66:$B$66" display="Coefficients" xr:uid="{88786E8C-F707-413D-AB50-B07A19A1C5BB}"/>
    <hyperlink ref="J4" location="'LogReg_Stored'!$B$10:$B$10" display="PMML Model" xr:uid="{3D863091-2EB7-4260-83CE-772B6FDF57D9}"/>
    <hyperlink ref="L4" location="'LogReg_TrainingScore'!$B$10:$B$10" display="Training: Classification Summary" xr:uid="{9ADE1B85-9E0D-4BFA-A74D-4EB18A1AB32C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E2062-1AB1-4D16-A326-406C7F7116FC}">
  <dimension ref="B1:S32"/>
  <sheetViews>
    <sheetView showGridLines="0" topLeftCell="A13" workbookViewId="0"/>
  </sheetViews>
  <sheetFormatPr defaultRowHeight="15.75" x14ac:dyDescent="0.25"/>
  <cols>
    <col min="3" max="3" width="17.375" customWidth="1"/>
    <col min="5" max="5" width="9.375" customWidth="1"/>
    <col min="6" max="6" width="9.125" customWidth="1"/>
    <col min="16" max="16" width="13.625" bestFit="1" customWidth="1"/>
  </cols>
  <sheetData>
    <row r="1" spans="2:19" ht="18.75" x14ac:dyDescent="0.3">
      <c r="B1" s="2" t="s">
        <v>431</v>
      </c>
      <c r="N1" t="s">
        <v>389</v>
      </c>
    </row>
    <row r="3" spans="2:19" x14ac:dyDescent="0.25">
      <c r="B3" s="10" t="s">
        <v>262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263</v>
      </c>
      <c r="Q3" s="11"/>
      <c r="R3" s="11"/>
      <c r="S3" s="12"/>
    </row>
    <row r="4" spans="2:19" x14ac:dyDescent="0.25">
      <c r="B4" s="16" t="s">
        <v>268</v>
      </c>
      <c r="C4" s="17"/>
      <c r="D4" s="16" t="s">
        <v>427</v>
      </c>
      <c r="E4" s="17"/>
      <c r="F4" s="16" t="s">
        <v>428</v>
      </c>
      <c r="G4" s="17"/>
      <c r="H4" s="16" t="s">
        <v>429</v>
      </c>
      <c r="I4" s="17"/>
      <c r="J4" s="16" t="s">
        <v>390</v>
      </c>
      <c r="K4" s="17"/>
      <c r="L4" s="16" t="s">
        <v>430</v>
      </c>
      <c r="M4" s="17"/>
      <c r="P4" s="8" t="s">
        <v>264</v>
      </c>
      <c r="Q4" s="8" t="s">
        <v>265</v>
      </c>
      <c r="R4" s="8" t="s">
        <v>266</v>
      </c>
      <c r="S4" s="8" t="s">
        <v>267</v>
      </c>
    </row>
    <row r="5" spans="2:19" x14ac:dyDescent="0.25">
      <c r="P5" s="6">
        <v>39</v>
      </c>
      <c r="Q5" s="6">
        <v>7</v>
      </c>
      <c r="R5" s="6">
        <v>4</v>
      </c>
      <c r="S5" s="6">
        <v>50</v>
      </c>
    </row>
    <row r="10" spans="2:19" ht="18.75" x14ac:dyDescent="0.3">
      <c r="B10" s="3" t="s">
        <v>430</v>
      </c>
    </row>
    <row r="12" spans="2:19" x14ac:dyDescent="0.25">
      <c r="C12" s="23" t="s">
        <v>432</v>
      </c>
      <c r="D12" s="24"/>
      <c r="E12" s="25"/>
    </row>
    <row r="13" spans="2:19" x14ac:dyDescent="0.25">
      <c r="C13" s="5" t="s">
        <v>433</v>
      </c>
      <c r="D13" s="1" t="s">
        <v>434</v>
      </c>
      <c r="E13" s="1" t="s">
        <v>435</v>
      </c>
    </row>
    <row r="14" spans="2:19" x14ac:dyDescent="0.25">
      <c r="C14" s="5">
        <v>0</v>
      </c>
      <c r="D14" s="4">
        <v>21</v>
      </c>
      <c r="E14" s="4">
        <v>24</v>
      </c>
    </row>
    <row r="15" spans="2:19" x14ac:dyDescent="0.25">
      <c r="C15" s="5">
        <v>1</v>
      </c>
      <c r="D15" s="4">
        <v>15</v>
      </c>
      <c r="E15" s="4">
        <v>40</v>
      </c>
    </row>
    <row r="17" spans="3:6" x14ac:dyDescent="0.25">
      <c r="C17" s="23" t="s">
        <v>436</v>
      </c>
      <c r="D17" s="24"/>
      <c r="E17" s="24"/>
      <c r="F17" s="25"/>
    </row>
    <row r="18" spans="3:6" x14ac:dyDescent="0.25">
      <c r="C18" t="s">
        <v>437</v>
      </c>
      <c r="D18" t="s">
        <v>438</v>
      </c>
      <c r="E18" t="s">
        <v>439</v>
      </c>
      <c r="F18" t="s">
        <v>440</v>
      </c>
    </row>
    <row r="19" spans="3:6" x14ac:dyDescent="0.25">
      <c r="C19" s="5">
        <v>0</v>
      </c>
      <c r="D19">
        <f>SUM($D$14:$E$14)</f>
        <v>45</v>
      </c>
      <c r="E19">
        <f>SUM($D$14:$E$14) - $D$14</f>
        <v>24</v>
      </c>
      <c r="F19">
        <f>IF($D$19=0,"Undefined",$E$19*100 / $D$19)</f>
        <v>53.333333333333336</v>
      </c>
    </row>
    <row r="20" spans="3:6" x14ac:dyDescent="0.25">
      <c r="C20" s="5">
        <v>1</v>
      </c>
      <c r="D20">
        <f>SUM($D$15:$E$15)</f>
        <v>55</v>
      </c>
      <c r="E20">
        <f>SUM($D$15:$E$15) - $E$15</f>
        <v>15</v>
      </c>
      <c r="F20">
        <f>IF($D$20=0,"Undefined",$E$20*100 / $D$20)</f>
        <v>27.272727272727273</v>
      </c>
    </row>
    <row r="21" spans="3:6" x14ac:dyDescent="0.25">
      <c r="C21" s="5" t="s">
        <v>441</v>
      </c>
      <c r="D21">
        <f>SUM($D$19:$D$20)</f>
        <v>100</v>
      </c>
      <c r="E21">
        <f>SUM($E$19:$E$20)</f>
        <v>39</v>
      </c>
      <c r="F21">
        <f>IF($D$21=0,"Undefined",$E$21*100 / $D$21)</f>
        <v>39</v>
      </c>
    </row>
    <row r="23" spans="3:6" x14ac:dyDescent="0.25">
      <c r="C23" s="23" t="s">
        <v>442</v>
      </c>
      <c r="D23" s="25"/>
    </row>
    <row r="24" spans="3:6" x14ac:dyDescent="0.25">
      <c r="C24" t="s">
        <v>443</v>
      </c>
      <c r="D24" t="s">
        <v>444</v>
      </c>
    </row>
    <row r="25" spans="3:6" x14ac:dyDescent="0.25">
      <c r="C25" t="s">
        <v>445</v>
      </c>
      <c r="D25">
        <v>61</v>
      </c>
    </row>
    <row r="26" spans="3:6" x14ac:dyDescent="0.25">
      <c r="C26" t="s">
        <v>446</v>
      </c>
      <c r="D26">
        <v>61</v>
      </c>
    </row>
    <row r="27" spans="3:6" x14ac:dyDescent="0.25">
      <c r="C27" t="s">
        <v>447</v>
      </c>
      <c r="D27">
        <v>0.46666666666666667</v>
      </c>
    </row>
    <row r="28" spans="3:6" x14ac:dyDescent="0.25">
      <c r="C28" t="s">
        <v>448</v>
      </c>
      <c r="D28">
        <v>0.72727272727272729</v>
      </c>
    </row>
    <row r="29" spans="3:6" x14ac:dyDescent="0.25">
      <c r="C29" t="s">
        <v>449</v>
      </c>
      <c r="D29">
        <v>0.625</v>
      </c>
    </row>
    <row r="30" spans="3:6" x14ac:dyDescent="0.25">
      <c r="C30" t="s">
        <v>450</v>
      </c>
      <c r="D30">
        <v>0.67226890756302526</v>
      </c>
    </row>
    <row r="31" spans="3:6" x14ac:dyDescent="0.25">
      <c r="C31" t="s">
        <v>451</v>
      </c>
      <c r="D31">
        <v>1</v>
      </c>
    </row>
    <row r="32" spans="3:6" x14ac:dyDescent="0.25">
      <c r="C32" t="s">
        <v>452</v>
      </c>
      <c r="D32">
        <v>0.5</v>
      </c>
    </row>
  </sheetData>
  <mergeCells count="11">
    <mergeCell ref="C12:E12"/>
    <mergeCell ref="C17:F17"/>
    <mergeCell ref="C23:D23"/>
    <mergeCell ref="B4:C4"/>
    <mergeCell ref="D4:E4"/>
    <mergeCell ref="F4:G4"/>
    <mergeCell ref="H4:I4"/>
    <mergeCell ref="J4:K4"/>
    <mergeCell ref="L4:M4"/>
    <mergeCell ref="B3:M3"/>
    <mergeCell ref="P3:S3"/>
  </mergeCells>
  <hyperlinks>
    <hyperlink ref="B4" location="'LogReg_Output'!$B$10:$B$10" display="Inputs" xr:uid="{3CE6FC4D-EF09-49F3-A7D2-8E42DD3FD219}"/>
    <hyperlink ref="D4" location="'LogReg_Output'!$B$48:$B$48" display="Regression Summary" xr:uid="{4D62A9D0-407B-4E8D-9256-11E59F8E9998}"/>
    <hyperlink ref="F4" location="'LogReg_Output'!$B$56:$B$56" display="Predictor Screening" xr:uid="{B31299D0-2770-48C5-8453-15C382393578}"/>
    <hyperlink ref="H4" location="'LogReg_Output'!$B$66:$B$66" display="Coefficients" xr:uid="{1B68F21D-E4B1-4E70-8183-D282405B0907}"/>
    <hyperlink ref="J4" location="'LogReg_Stored'!$B$10:$B$10" display="PMML Model" xr:uid="{A3F8E5E9-EFB2-4E26-9411-E2A42DB91DD9}"/>
    <hyperlink ref="L4" location="'LogReg_TrainingScore'!$B$10:$B$10" display="Training: Classification Summary" xr:uid="{D2FCDF55-2137-4AB0-9D04-B83E8AD035D4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25D7-7647-4105-BA59-D1F9684FB4BA}">
  <dimension ref="B1:S47"/>
  <sheetViews>
    <sheetView showGridLines="0" topLeftCell="A16" workbookViewId="0"/>
  </sheetViews>
  <sheetFormatPr defaultRowHeight="15.75" x14ac:dyDescent="0.25"/>
  <cols>
    <col min="16" max="16" width="13.625" bestFit="1" customWidth="1"/>
  </cols>
  <sheetData>
    <row r="1" spans="2:19" ht="18.75" x14ac:dyDescent="0.3">
      <c r="B1" s="2" t="s">
        <v>388</v>
      </c>
      <c r="N1" t="s">
        <v>389</v>
      </c>
    </row>
    <row r="3" spans="2:19" x14ac:dyDescent="0.25">
      <c r="B3" s="10" t="s">
        <v>262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P3" s="10" t="s">
        <v>263</v>
      </c>
      <c r="Q3" s="11"/>
      <c r="R3" s="11"/>
      <c r="S3" s="12"/>
    </row>
    <row r="4" spans="2:19" x14ac:dyDescent="0.25">
      <c r="B4" s="16" t="s">
        <v>268</v>
      </c>
      <c r="C4" s="17"/>
      <c r="D4" s="16" t="s">
        <v>427</v>
      </c>
      <c r="E4" s="17"/>
      <c r="F4" s="16" t="s">
        <v>428</v>
      </c>
      <c r="G4" s="17"/>
      <c r="H4" s="16" t="s">
        <v>429</v>
      </c>
      <c r="I4" s="17"/>
      <c r="J4" s="16" t="s">
        <v>390</v>
      </c>
      <c r="K4" s="17"/>
      <c r="L4" s="16" t="s">
        <v>430</v>
      </c>
      <c r="M4" s="17"/>
      <c r="P4" s="8" t="s">
        <v>264</v>
      </c>
      <c r="Q4" s="8" t="s">
        <v>265</v>
      </c>
      <c r="R4" s="8" t="s">
        <v>266</v>
      </c>
      <c r="S4" s="8" t="s">
        <v>267</v>
      </c>
    </row>
    <row r="5" spans="2:19" x14ac:dyDescent="0.25">
      <c r="P5" s="6">
        <v>39</v>
      </c>
      <c r="Q5" s="6">
        <v>7</v>
      </c>
      <c r="R5" s="6">
        <v>4</v>
      </c>
      <c r="S5" s="6">
        <v>50</v>
      </c>
    </row>
    <row r="10" spans="2:19" ht="18.75" x14ac:dyDescent="0.3">
      <c r="B10" s="3" t="s">
        <v>390</v>
      </c>
    </row>
    <row r="12" spans="2:19" x14ac:dyDescent="0.25">
      <c r="B12" t="s">
        <v>391</v>
      </c>
    </row>
    <row r="13" spans="2:19" x14ac:dyDescent="0.25">
      <c r="B13" t="s">
        <v>392</v>
      </c>
    </row>
    <row r="14" spans="2:19" x14ac:dyDescent="0.25">
      <c r="B14" t="s">
        <v>393</v>
      </c>
    </row>
    <row r="15" spans="2:19" x14ac:dyDescent="0.25">
      <c r="B15" t="s">
        <v>394</v>
      </c>
    </row>
    <row r="16" spans="2:19" x14ac:dyDescent="0.25">
      <c r="B16" t="s">
        <v>395</v>
      </c>
    </row>
    <row r="17" spans="2:2" x14ac:dyDescent="0.25">
      <c r="B17" t="s">
        <v>396</v>
      </c>
    </row>
    <row r="18" spans="2:2" x14ac:dyDescent="0.25">
      <c r="B18" t="s">
        <v>397</v>
      </c>
    </row>
    <row r="19" spans="2:2" x14ac:dyDescent="0.25">
      <c r="B19" t="s">
        <v>398</v>
      </c>
    </row>
    <row r="20" spans="2:2" x14ac:dyDescent="0.25">
      <c r="B20" t="s">
        <v>399</v>
      </c>
    </row>
    <row r="21" spans="2:2" x14ac:dyDescent="0.25">
      <c r="B21" t="s">
        <v>400</v>
      </c>
    </row>
    <row r="22" spans="2:2" x14ac:dyDescent="0.25">
      <c r="B22" t="s">
        <v>401</v>
      </c>
    </row>
    <row r="23" spans="2:2" x14ac:dyDescent="0.25">
      <c r="B23" t="s">
        <v>402</v>
      </c>
    </row>
    <row r="24" spans="2:2" x14ac:dyDescent="0.25">
      <c r="B24" t="s">
        <v>403</v>
      </c>
    </row>
    <row r="25" spans="2:2" x14ac:dyDescent="0.25">
      <c r="B25" t="s">
        <v>404</v>
      </c>
    </row>
    <row r="26" spans="2:2" x14ac:dyDescent="0.25">
      <c r="B26" t="s">
        <v>405</v>
      </c>
    </row>
    <row r="27" spans="2:2" x14ac:dyDescent="0.25">
      <c r="B27" t="s">
        <v>406</v>
      </c>
    </row>
    <row r="28" spans="2:2" x14ac:dyDescent="0.25">
      <c r="B28" t="s">
        <v>407</v>
      </c>
    </row>
    <row r="29" spans="2:2" x14ac:dyDescent="0.25">
      <c r="B29" t="s">
        <v>408</v>
      </c>
    </row>
    <row r="30" spans="2:2" x14ac:dyDescent="0.25">
      <c r="B30" t="s">
        <v>409</v>
      </c>
    </row>
    <row r="31" spans="2:2" x14ac:dyDescent="0.25">
      <c r="B31" t="s">
        <v>410</v>
      </c>
    </row>
    <row r="32" spans="2:2" x14ac:dyDescent="0.25">
      <c r="B32" t="s">
        <v>411</v>
      </c>
    </row>
    <row r="33" spans="2:2" x14ac:dyDescent="0.25">
      <c r="B33" t="s">
        <v>412</v>
      </c>
    </row>
    <row r="34" spans="2:2" x14ac:dyDescent="0.25">
      <c r="B34" t="s">
        <v>413</v>
      </c>
    </row>
    <row r="35" spans="2:2" x14ac:dyDescent="0.25">
      <c r="B35" t="s">
        <v>414</v>
      </c>
    </row>
    <row r="36" spans="2:2" x14ac:dyDescent="0.25">
      <c r="B36" t="s">
        <v>415</v>
      </c>
    </row>
    <row r="37" spans="2:2" x14ac:dyDescent="0.25">
      <c r="B37" t="s">
        <v>416</v>
      </c>
    </row>
    <row r="38" spans="2:2" x14ac:dyDescent="0.25">
      <c r="B38" t="s">
        <v>417</v>
      </c>
    </row>
    <row r="39" spans="2:2" x14ac:dyDescent="0.25">
      <c r="B39" t="s">
        <v>418</v>
      </c>
    </row>
    <row r="40" spans="2:2" x14ac:dyDescent="0.25">
      <c r="B40" t="s">
        <v>419</v>
      </c>
    </row>
    <row r="41" spans="2:2" x14ac:dyDescent="0.25">
      <c r="B41" t="s">
        <v>420</v>
      </c>
    </row>
    <row r="42" spans="2:2" x14ac:dyDescent="0.25">
      <c r="B42" t="s">
        <v>421</v>
      </c>
    </row>
    <row r="43" spans="2:2" x14ac:dyDescent="0.25">
      <c r="B43" t="s">
        <v>422</v>
      </c>
    </row>
    <row r="44" spans="2:2" x14ac:dyDescent="0.25">
      <c r="B44" t="s">
        <v>423</v>
      </c>
    </row>
    <row r="45" spans="2:2" x14ac:dyDescent="0.25">
      <c r="B45" t="s">
        <v>424</v>
      </c>
    </row>
    <row r="46" spans="2:2" x14ac:dyDescent="0.25">
      <c r="B46" t="s">
        <v>425</v>
      </c>
    </row>
    <row r="47" spans="2:2" x14ac:dyDescent="0.25">
      <c r="B47" t="s">
        <v>426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LogReg_Output'!$B$10:$B$10" display="Inputs" xr:uid="{E13B387E-9BB2-493F-9375-2D8B0FF45459}"/>
    <hyperlink ref="D4" location="'LogReg_Output'!$B$48:$B$48" display="Regression Summary" xr:uid="{CE0666AC-221E-49EE-A71E-CB731ABA8415}"/>
    <hyperlink ref="F4" location="'LogReg_Output'!$B$56:$B$56" display="Predictor Screening" xr:uid="{7CF9803F-C5C0-4C1D-B446-E26EE5672CAD}"/>
    <hyperlink ref="H4" location="'LogReg_Output'!$B$66:$B$66" display="Coefficients" xr:uid="{F9ADD7A5-F738-4FF9-B1CF-51F729BD9B15}"/>
    <hyperlink ref="J4" location="'LogReg_Stored'!$B$10:$B$10" display="PMML Model" xr:uid="{141554A7-32E1-4662-8AC3-35B0949300C1}"/>
    <hyperlink ref="L4" location="'LogReg_TrainingScore'!$B$10:$B$10" display="Training: Classification Summary" xr:uid="{6C084A8E-AB5D-4AAF-845C-30558CEE1B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crp_cleandata (1).csv</vt:lpstr>
      <vt:lpstr>Encoding</vt:lpstr>
      <vt:lpstr>STDPartition1</vt:lpstr>
      <vt:lpstr>LogReg_Output3</vt:lpstr>
      <vt:lpstr>LogReg_TrainingScore3</vt:lpstr>
      <vt:lpstr>LogReg_ValidationScore1</vt:lpstr>
      <vt:lpstr>LogReg_Stored3</vt:lpstr>
      <vt:lpstr>LogReg_Output2</vt:lpstr>
      <vt:lpstr>LogReg_TrainingScore2</vt:lpstr>
      <vt:lpstr>LogReg_Stored2</vt:lpstr>
      <vt:lpstr>STDPartition</vt:lpstr>
      <vt:lpstr>LogReg_Output1</vt:lpstr>
      <vt:lpstr>LogReg_TrainingScore1</vt:lpstr>
      <vt:lpstr>LogReg_ValidationScore</vt:lpstr>
      <vt:lpstr>LogReg_Stored1</vt:lpstr>
      <vt:lpstr>LogReg_Output</vt:lpstr>
      <vt:lpstr>LogReg_TrainingScore</vt:lpstr>
      <vt:lpstr>LogReg_Stored</vt:lpstr>
    </vt:vector>
  </TitlesOfParts>
  <Company>University of Colorado -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Viktoriya Oliynyk</dc:creator>
  <cp:lastModifiedBy>Koram Venkateswarlu</cp:lastModifiedBy>
  <dcterms:created xsi:type="dcterms:W3CDTF">2016-10-13T02:44:10Z</dcterms:created>
  <dcterms:modified xsi:type="dcterms:W3CDTF">2019-01-25T12:34:02Z</dcterms:modified>
</cp:coreProperties>
</file>