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13" documentId="5_{5C223038-913B-4FD1-B2F3-2C77ACF8F3C3}" xr6:coauthVersionLast="41" xr6:coauthVersionMax="41" xr10:uidLastSave="{58DE687B-5E30-4247-AB9A-D30783FBF419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I4" i="2"/>
  <c r="J3" i="2"/>
  <c r="I3" i="2"/>
  <c r="J2" i="2"/>
  <c r="I2" i="2"/>
  <c r="J1" i="2"/>
  <c r="I1" i="2"/>
  <c r="J4" i="1" l="1"/>
  <c r="J5" i="1"/>
  <c r="J6" i="1"/>
  <c r="J7" i="1"/>
  <c r="I4" i="1"/>
  <c r="I5" i="1"/>
  <c r="I6" i="1"/>
  <c r="I7" i="1"/>
  <c r="I3" i="1" l="1"/>
  <c r="I2" i="1"/>
  <c r="J3" i="1" l="1"/>
  <c r="J2" i="1"/>
  <c r="O2" i="1"/>
  <c r="R2" i="1" s="1"/>
  <c r="O3" i="1"/>
  <c r="R3" i="1" s="1"/>
</calcChain>
</file>

<file path=xl/sharedStrings.xml><?xml version="1.0" encoding="utf-8"?>
<sst xmlns="http://schemas.openxmlformats.org/spreadsheetml/2006/main" count="30" uniqueCount="26">
  <si>
    <t>agvidf</t>
  </si>
  <si>
    <t>speed</t>
  </si>
  <si>
    <t>startNode</t>
  </si>
  <si>
    <t>capability</t>
  </si>
  <si>
    <t>charge</t>
  </si>
  <si>
    <t>dischargeRate</t>
  </si>
  <si>
    <t>travelCost</t>
  </si>
  <si>
    <t>dist travelled in 100% charge</t>
  </si>
  <si>
    <t>m</t>
  </si>
  <si>
    <t>discharge rate</t>
  </si>
  <si>
    <t>% per m</t>
  </si>
  <si>
    <t>chargingRate</t>
  </si>
  <si>
    <t>dischargeRate1</t>
  </si>
  <si>
    <t>chargingRate1</t>
  </si>
  <si>
    <t>lowerThreshold</t>
  </si>
  <si>
    <t>upperThreshold</t>
  </si>
  <si>
    <t>C,D,L</t>
  </si>
  <si>
    <t>B,D,K</t>
  </si>
  <si>
    <t>A,B,C,D,M</t>
  </si>
  <si>
    <t>B,C,D,N</t>
  </si>
  <si>
    <t>A,B</t>
  </si>
  <si>
    <t>B,C</t>
  </si>
  <si>
    <t>C,D</t>
  </si>
  <si>
    <t>D,E</t>
  </si>
  <si>
    <t>E,F</t>
  </si>
  <si>
    <t>F,G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</si>
</sst>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workbookViewId="0">
      <selection activeCell="C7" sqref="C7"/>
    </sheetView>
  </sheetViews>
  <sheetFormatPr defaultRowHeight="14.4" x14ac:dyDescent="0.3"/>
  <cols>
    <col min="1" max="1" width="6.21875" bestFit="1" customWidth="1"/>
    <col min="2" max="2" width="9.33203125" bestFit="1" customWidth="1"/>
    <col min="4" max="4" width="6" bestFit="1" customWidth="1"/>
    <col min="5" max="5" width="6.6640625" bestFit="1" customWidth="1"/>
    <col min="6" max="6" width="12.77734375" bestFit="1" customWidth="1"/>
    <col min="7" max="7" width="12" bestFit="1" customWidth="1"/>
    <col min="8" max="8" width="9.44140625" bestFit="1" customWidth="1"/>
    <col min="9" max="9" width="13.88671875" bestFit="1" customWidth="1"/>
    <col min="10" max="10" width="13.109375" bestFit="1" customWidth="1"/>
    <col min="11" max="11" width="14.109375" bestFit="1" customWidth="1"/>
    <col min="12" max="12" width="14.44140625" bestFit="1" customWidth="1"/>
    <col min="14" max="14" width="24.44140625" bestFit="1" customWidth="1"/>
    <col min="17" max="17" width="12.44140625" bestFit="1" customWidth="1"/>
  </cols>
  <sheetData>
    <row r="1" spans="1:19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4" t="s">
        <v>5</v>
      </c>
      <c r="G1" s="4" t="s">
        <v>11</v>
      </c>
      <c r="H1" s="4" t="s">
        <v>6</v>
      </c>
      <c r="I1" s="4" t="s">
        <v>12</v>
      </c>
      <c r="J1" s="4" t="s">
        <v>13</v>
      </c>
      <c r="K1" s="4" t="s">
        <v>14</v>
      </c>
      <c r="L1" s="4" t="s">
        <v>15</v>
      </c>
    </row>
    <row r="2" spans="1:19" x14ac:dyDescent="0.3">
      <c r="A2" s="2">
        <v>0</v>
      </c>
      <c r="B2" s="1">
        <v>42</v>
      </c>
      <c r="C2" s="2" t="s">
        <v>20</v>
      </c>
      <c r="D2" s="2">
        <v>1.5</v>
      </c>
      <c r="E2" s="2">
        <v>100</v>
      </c>
      <c r="F2" s="2">
        <v>0.5</v>
      </c>
      <c r="G2" s="2">
        <v>1</v>
      </c>
      <c r="H2" s="2">
        <v>1</v>
      </c>
      <c r="I2" s="1">
        <f t="shared" ref="I2:I7" si="0">100/(8*60*60)</f>
        <v>3.472222222222222E-3</v>
      </c>
      <c r="J2" s="1">
        <f t="shared" ref="J2:J7" si="1">100/(240*60)</f>
        <v>6.9444444444444441E-3</v>
      </c>
      <c r="K2" s="2">
        <v>30</v>
      </c>
      <c r="L2" s="2">
        <v>60</v>
      </c>
      <c r="N2" t="s">
        <v>7</v>
      </c>
      <c r="O2">
        <f>D2*(8*60*60)</f>
        <v>43200</v>
      </c>
      <c r="P2" t="s">
        <v>8</v>
      </c>
      <c r="Q2" t="s">
        <v>9</v>
      </c>
      <c r="R2">
        <f>100/O2</f>
        <v>2.3148148148148147E-3</v>
      </c>
      <c r="S2" t="s">
        <v>10</v>
      </c>
    </row>
    <row r="3" spans="1:19" x14ac:dyDescent="0.3">
      <c r="A3" s="2">
        <v>1</v>
      </c>
      <c r="B3" s="1">
        <v>43</v>
      </c>
      <c r="C3" s="2" t="s">
        <v>21</v>
      </c>
      <c r="D3" s="2">
        <v>1.5</v>
      </c>
      <c r="E3" s="2">
        <v>100</v>
      </c>
      <c r="F3" s="2">
        <v>0.5</v>
      </c>
      <c r="G3" s="2">
        <v>1</v>
      </c>
      <c r="H3" s="2">
        <v>1.5</v>
      </c>
      <c r="I3" s="1">
        <f t="shared" si="0"/>
        <v>3.472222222222222E-3</v>
      </c>
      <c r="J3" s="1">
        <f t="shared" si="1"/>
        <v>6.9444444444444441E-3</v>
      </c>
      <c r="K3" s="2">
        <v>30</v>
      </c>
      <c r="L3" s="2">
        <v>60</v>
      </c>
      <c r="N3" t="s">
        <v>7</v>
      </c>
      <c r="O3">
        <f>D3*(8*60*60)</f>
        <v>43200</v>
      </c>
      <c r="P3" t="s">
        <v>8</v>
      </c>
      <c r="Q3" t="s">
        <v>9</v>
      </c>
      <c r="R3">
        <f>100/O3</f>
        <v>2.3148148148148147E-3</v>
      </c>
      <c r="S3" t="s">
        <v>10</v>
      </c>
    </row>
    <row r="4" spans="1:19" x14ac:dyDescent="0.3">
      <c r="A4" s="2">
        <v>2</v>
      </c>
      <c r="B4" s="1">
        <v>44</v>
      </c>
      <c r="C4" s="2" t="s">
        <v>22</v>
      </c>
      <c r="D4" s="2">
        <v>1.5</v>
      </c>
      <c r="E4" s="2">
        <v>100</v>
      </c>
      <c r="F4" s="2">
        <v>0.5</v>
      </c>
      <c r="G4" s="2">
        <v>1</v>
      </c>
      <c r="H4" s="2">
        <v>1</v>
      </c>
      <c r="I4" s="1">
        <f t="shared" si="0"/>
        <v>3.472222222222222E-3</v>
      </c>
      <c r="J4" s="1">
        <f t="shared" si="1"/>
        <v>6.9444444444444441E-3</v>
      </c>
      <c r="K4" s="2">
        <v>30</v>
      </c>
      <c r="L4" s="2">
        <v>60</v>
      </c>
    </row>
    <row r="5" spans="1:19" x14ac:dyDescent="0.3">
      <c r="A5" s="2">
        <v>3</v>
      </c>
      <c r="B5" s="1">
        <v>45</v>
      </c>
      <c r="C5" s="2" t="s">
        <v>23</v>
      </c>
      <c r="D5" s="2">
        <v>1.5</v>
      </c>
      <c r="E5" s="2">
        <v>100</v>
      </c>
      <c r="F5" s="2">
        <v>0.5</v>
      </c>
      <c r="G5" s="2">
        <v>1</v>
      </c>
      <c r="H5" s="2">
        <v>1.5</v>
      </c>
      <c r="I5" s="1">
        <f t="shared" si="0"/>
        <v>3.472222222222222E-3</v>
      </c>
      <c r="J5" s="1">
        <f t="shared" si="1"/>
        <v>6.9444444444444441E-3</v>
      </c>
      <c r="K5" s="2">
        <v>30</v>
      </c>
      <c r="L5" s="2">
        <v>60</v>
      </c>
    </row>
    <row r="6" spans="1:19" x14ac:dyDescent="0.3">
      <c r="A6" s="2">
        <v>4</v>
      </c>
      <c r="B6" s="1">
        <v>46</v>
      </c>
      <c r="C6" s="2" t="s">
        <v>24</v>
      </c>
      <c r="D6" s="2">
        <v>1.5</v>
      </c>
      <c r="E6" s="2">
        <v>100</v>
      </c>
      <c r="F6" s="2">
        <v>0.5</v>
      </c>
      <c r="G6" s="2">
        <v>1</v>
      </c>
      <c r="H6" s="2">
        <v>1</v>
      </c>
      <c r="I6" s="1">
        <f t="shared" si="0"/>
        <v>3.472222222222222E-3</v>
      </c>
      <c r="J6" s="1">
        <f t="shared" si="1"/>
        <v>6.9444444444444441E-3</v>
      </c>
      <c r="K6" s="2">
        <v>30</v>
      </c>
      <c r="L6" s="2">
        <v>60</v>
      </c>
    </row>
    <row r="7" spans="1:19" x14ac:dyDescent="0.3">
      <c r="A7" s="2">
        <v>5</v>
      </c>
      <c r="B7" s="1">
        <v>47</v>
      </c>
      <c r="C7" s="2" t="s">
        <v>25</v>
      </c>
      <c r="D7" s="2">
        <v>1.5</v>
      </c>
      <c r="E7" s="2">
        <v>100</v>
      </c>
      <c r="F7" s="2">
        <v>0.5</v>
      </c>
      <c r="G7" s="2">
        <v>1</v>
      </c>
      <c r="H7" s="2">
        <v>1.5</v>
      </c>
      <c r="I7" s="1">
        <f t="shared" si="0"/>
        <v>3.472222222222222E-3</v>
      </c>
      <c r="J7" s="1">
        <f t="shared" si="1"/>
        <v>6.9444444444444441E-3</v>
      </c>
      <c r="K7" s="2">
        <v>30</v>
      </c>
      <c r="L7" s="2">
        <v>60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512-3BCC-4722-B99D-011BFAC084FB}">
  <dimension ref="A1:L4"/>
  <sheetViews>
    <sheetView workbookViewId="0">
      <selection sqref="A1:XFD4"/>
    </sheetView>
  </sheetViews>
  <sheetFormatPr defaultRowHeight="14.4" x14ac:dyDescent="0.3"/>
  <sheetData>
    <row r="1" spans="1:12" x14ac:dyDescent="0.3">
      <c r="A1" s="2">
        <v>6</v>
      </c>
      <c r="B1" s="1">
        <v>48</v>
      </c>
      <c r="C1" s="2" t="s">
        <v>17</v>
      </c>
      <c r="D1" s="2">
        <v>1.5</v>
      </c>
      <c r="E1" s="2">
        <v>100</v>
      </c>
      <c r="F1" s="2">
        <v>0.5</v>
      </c>
      <c r="G1" s="2">
        <v>1</v>
      </c>
      <c r="H1" s="2">
        <v>1</v>
      </c>
      <c r="I1" s="1">
        <f>100/(8*60*60)</f>
        <v>3.472222222222222E-3</v>
      </c>
      <c r="J1" s="1">
        <f>100/(240*60)</f>
        <v>6.9444444444444441E-3</v>
      </c>
      <c r="K1" s="2">
        <v>30</v>
      </c>
      <c r="L1" s="2">
        <v>60</v>
      </c>
    </row>
    <row r="2" spans="1:12" x14ac:dyDescent="0.3">
      <c r="A2" s="2">
        <v>7</v>
      </c>
      <c r="B2" s="1">
        <v>49</v>
      </c>
      <c r="C2" s="2" t="s">
        <v>16</v>
      </c>
      <c r="D2" s="2">
        <v>1.5</v>
      </c>
      <c r="E2" s="2">
        <v>100</v>
      </c>
      <c r="F2" s="2">
        <v>0.5</v>
      </c>
      <c r="G2" s="2">
        <v>1</v>
      </c>
      <c r="H2" s="2">
        <v>1.5</v>
      </c>
      <c r="I2" s="1">
        <f>100/(8*60*60)</f>
        <v>3.472222222222222E-3</v>
      </c>
      <c r="J2" s="1">
        <f>100/(240*60)</f>
        <v>6.9444444444444441E-3</v>
      </c>
      <c r="K2" s="2">
        <v>30</v>
      </c>
      <c r="L2" s="2">
        <v>60</v>
      </c>
    </row>
    <row r="3" spans="1:12" x14ac:dyDescent="0.3">
      <c r="A3" s="2">
        <v>8</v>
      </c>
      <c r="B3" s="1">
        <v>50</v>
      </c>
      <c r="C3" s="2" t="s">
        <v>18</v>
      </c>
      <c r="D3" s="2">
        <v>1.5</v>
      </c>
      <c r="E3" s="2">
        <v>100</v>
      </c>
      <c r="F3" s="2">
        <v>0.5</v>
      </c>
      <c r="G3" s="2">
        <v>1</v>
      </c>
      <c r="H3" s="2">
        <v>1</v>
      </c>
      <c r="I3" s="1">
        <f>100/(8*60*60)</f>
        <v>3.472222222222222E-3</v>
      </c>
      <c r="J3" s="1">
        <f>100/(240*60)</f>
        <v>6.9444444444444441E-3</v>
      </c>
      <c r="K3" s="2">
        <v>30</v>
      </c>
      <c r="L3" s="2">
        <v>60</v>
      </c>
    </row>
    <row r="4" spans="1:12" x14ac:dyDescent="0.3">
      <c r="A4" s="2">
        <v>9</v>
      </c>
      <c r="B4" s="1">
        <v>51</v>
      </c>
      <c r="C4" s="2" t="s">
        <v>19</v>
      </c>
      <c r="D4" s="2">
        <v>1.5</v>
      </c>
      <c r="E4" s="2">
        <v>100</v>
      </c>
      <c r="F4" s="2">
        <v>0.5</v>
      </c>
      <c r="G4" s="2">
        <v>1</v>
      </c>
      <c r="H4" s="2">
        <v>1.5</v>
      </c>
      <c r="I4" s="1">
        <f>100/(8*60*60)</f>
        <v>3.472222222222222E-3</v>
      </c>
      <c r="J4" s="1">
        <f>100/(240*60)</f>
        <v>6.9444444444444441E-3</v>
      </c>
      <c r="K4" s="2">
        <v>30</v>
      </c>
      <c r="L4" s="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2019-07-26T07:08:41Z</dcterms:modified>
</cp:coreProperties>
</file>