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04" documentId="11_F25DC773A252ABEACE02EC2C3BDD75FC5BDE589E" xr6:coauthVersionLast="41" xr6:coauthVersionMax="41" xr10:uidLastSave="{562522CE-0160-4AB0-933D-38EDBFD94015}"/>
  <bookViews>
    <workbookView xWindow="-108" yWindow="-108" windowWidth="23256" windowHeight="12576" activeTab="2" xr2:uid="{00000000-000D-0000-FFFF-FFFF00000000}"/>
  </bookViews>
  <sheets>
    <sheet name="a0" sheetId="1" r:id="rId1"/>
    <sheet name="a1" sheetId="3" r:id="rId2"/>
    <sheet name="master" sheetId="5" r:id="rId3"/>
    <sheet name="ex5r1a0" sheetId="2" r:id="rId4"/>
    <sheet name="ex5r1a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5" l="1"/>
  <c r="L20" i="5"/>
  <c r="M20" i="5"/>
  <c r="N20" i="5"/>
  <c r="J20" i="5"/>
  <c r="I20" i="5"/>
  <c r="H20" i="5"/>
  <c r="G20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" i="4"/>
  <c r="J19" i="3"/>
  <c r="I19" i="3"/>
  <c r="H19" i="3"/>
  <c r="G19" i="3"/>
  <c r="H19" i="1"/>
  <c r="I19" i="1"/>
  <c r="J19" i="1"/>
  <c r="G19" i="1"/>
</calcChain>
</file>

<file path=xl/sharedStrings.xml><?xml version="1.0" encoding="utf-8"?>
<sst xmlns="http://schemas.openxmlformats.org/spreadsheetml/2006/main" count="170" uniqueCount="70">
  <si>
    <t>Scenario</t>
  </si>
  <si>
    <t>H</t>
  </si>
  <si>
    <t>TW</t>
  </si>
  <si>
    <t>N</t>
  </si>
  <si>
    <t>A</t>
  </si>
  <si>
    <t>EDDBID</t>
  </si>
  <si>
    <t>Avg</t>
  </si>
  <si>
    <t>U</t>
  </si>
  <si>
    <t>score</t>
  </si>
  <si>
    <t>Avg tardiness cost</t>
  </si>
  <si>
    <t>Avg travel time cost</t>
  </si>
  <si>
    <t>tardiness cost</t>
  </si>
  <si>
    <t>travel time cost</t>
  </si>
  <si>
    <t>1800-0.2-20-3-60</t>
  </si>
  <si>
    <t>1800-0.2-20-6-60</t>
  </si>
  <si>
    <t>1800-0.2-40-3-60</t>
  </si>
  <si>
    <t>1800-0.2-40-6-60</t>
  </si>
  <si>
    <t>1800-0.8-20-3-60</t>
  </si>
  <si>
    <t>1800-0.8-20-6-60</t>
  </si>
  <si>
    <t>1800-0.8-40-3-60</t>
  </si>
  <si>
    <t>1800-0.8-40-6-60</t>
  </si>
  <si>
    <t>3600-0.2-20-3-60</t>
  </si>
  <si>
    <t>3600-0.2-20-6-60</t>
  </si>
  <si>
    <t>3600-0.2-40-3-60</t>
  </si>
  <si>
    <t>3600-0.2-40-6-60</t>
  </si>
  <si>
    <t>3600-0.8-20-3-60</t>
  </si>
  <si>
    <t>3600-0.8-20-6-60</t>
  </si>
  <si>
    <t>3600-0.8-40-3-60</t>
  </si>
  <si>
    <t>3600-0.8-40-6-60</t>
  </si>
  <si>
    <t>fileId</t>
  </si>
  <si>
    <t>name</t>
  </si>
  <si>
    <t>demand_file_name</t>
  </si>
  <si>
    <t>fleetType</t>
  </si>
  <si>
    <t>fleetSize</t>
  </si>
  <si>
    <t>upper_threshold</t>
  </si>
  <si>
    <t>tardiness</t>
  </si>
  <si>
    <t>tardinessCost</t>
  </si>
  <si>
    <t>loadedTravelDistance</t>
  </si>
  <si>
    <t>unloadedTravelDistance</t>
  </si>
  <si>
    <t>totalTravelTime</t>
  </si>
  <si>
    <t>totalTravelTimeCost</t>
  </si>
  <si>
    <t>sla</t>
  </si>
  <si>
    <t>1800-0.2-20-3-60.0</t>
  </si>
  <si>
    <t>1800-0.2-20</t>
  </si>
  <si>
    <t>1800-0.2-20-6-60.0</t>
  </si>
  <si>
    <t>1800-0.2-40-3-60.0</t>
  </si>
  <si>
    <t>1800-0.2-40</t>
  </si>
  <si>
    <t>1800-0.2-40-6-60.0</t>
  </si>
  <si>
    <t>1800-0.8-20-3-60.0</t>
  </si>
  <si>
    <t>1800-0.8-20</t>
  </si>
  <si>
    <t>1800-0.8-20-6-60.0</t>
  </si>
  <si>
    <t>1800-0.8-40-3-60.0</t>
  </si>
  <si>
    <t>1800-0.8-40</t>
  </si>
  <si>
    <t>1800-0.8-40-6-60.0</t>
  </si>
  <si>
    <t>3600-0.2-20-3-60.0</t>
  </si>
  <si>
    <t>3600-0.2-20</t>
  </si>
  <si>
    <t>3600-0.2-20-6-60.0</t>
  </si>
  <si>
    <t>3600-0.2-40-3-60.0</t>
  </si>
  <si>
    <t>3600-0.2-40</t>
  </si>
  <si>
    <t>3600-0.2-40-6-60.0</t>
  </si>
  <si>
    <t>3600-0.8-20-3-60.0</t>
  </si>
  <si>
    <t>3600-0.8-20</t>
  </si>
  <si>
    <t>3600-0.8-20-6-60.0</t>
  </si>
  <si>
    <t>3600-0.8-40-3-60.0</t>
  </si>
  <si>
    <t>3600-0.8-40</t>
  </si>
  <si>
    <t>3600-0.8-40-6-60.0</t>
  </si>
  <si>
    <t>Matheuristic</t>
  </si>
  <si>
    <t>-</t>
  </si>
  <si>
    <t>alpha:0</t>
  </si>
  <si>
    <t>alpha:1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</si>
</sst>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sqref="A1:J19"/>
    </sheetView>
  </sheetViews>
  <sheetFormatPr defaultRowHeight="14.4" x14ac:dyDescent="0.3"/>
  <cols>
    <col min="1" max="1" width="8" bestFit="1" customWidth="1"/>
    <col min="2" max="2" width="5" bestFit="1" customWidth="1"/>
    <col min="3" max="3" width="3.77734375" bestFit="1" customWidth="1"/>
    <col min="4" max="4" width="3" bestFit="1" customWidth="1"/>
    <col min="5" max="5" width="2.109375" bestFit="1" customWidth="1"/>
    <col min="6" max="6" width="3" bestFit="1" customWidth="1"/>
    <col min="7" max="7" width="15.6640625" bestFit="1" customWidth="1"/>
    <col min="8" max="8" width="17.21875" bestFit="1" customWidth="1"/>
    <col min="9" max="9" width="12.21875" bestFit="1" customWidth="1"/>
    <col min="10" max="10" width="13.77734375" bestFit="1" customWidth="1"/>
    <col min="11" max="11" width="15.3320312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1" t="s">
        <v>66</v>
      </c>
      <c r="H1" s="1"/>
      <c r="I1" s="3" t="s">
        <v>5</v>
      </c>
      <c r="J1" s="3"/>
    </row>
    <row r="2" spans="1:10" x14ac:dyDescent="0.3">
      <c r="A2" s="4"/>
      <c r="B2" s="4"/>
      <c r="C2" s="4"/>
      <c r="D2" s="4"/>
      <c r="E2" s="4"/>
      <c r="F2" s="4"/>
      <c r="G2" s="6" t="s">
        <v>9</v>
      </c>
      <c r="H2" s="2" t="s">
        <v>10</v>
      </c>
      <c r="I2" s="6" t="s">
        <v>11</v>
      </c>
      <c r="J2" s="6" t="s">
        <v>12</v>
      </c>
    </row>
    <row r="3" spans="1:10" x14ac:dyDescent="0.3">
      <c r="A3" s="7">
        <v>1</v>
      </c>
      <c r="B3" s="7">
        <v>1800</v>
      </c>
      <c r="C3" s="7">
        <v>0.2</v>
      </c>
      <c r="D3" s="7">
        <v>20</v>
      </c>
      <c r="E3" s="7">
        <v>3</v>
      </c>
      <c r="F3" s="7">
        <v>60</v>
      </c>
      <c r="G3" s="8">
        <v>6806.8654035181808</v>
      </c>
      <c r="H3" s="8">
        <v>9547.9040725170671</v>
      </c>
      <c r="I3" s="8">
        <v>4942.319092645369</v>
      </c>
      <c r="J3" s="8">
        <v>16245.073528441382</v>
      </c>
    </row>
    <row r="4" spans="1:10" x14ac:dyDescent="0.3">
      <c r="A4" s="7">
        <v>2</v>
      </c>
      <c r="B4" s="7">
        <v>1800</v>
      </c>
      <c r="C4" s="7">
        <v>0.2</v>
      </c>
      <c r="D4" s="7">
        <v>20</v>
      </c>
      <c r="E4" s="7">
        <v>6</v>
      </c>
      <c r="F4" s="7">
        <v>60</v>
      </c>
      <c r="G4" s="8">
        <v>4997.2696250079516</v>
      </c>
      <c r="H4" s="8">
        <v>9656.8713969463315</v>
      </c>
      <c r="I4" s="8">
        <v>0</v>
      </c>
      <c r="J4" s="8">
        <v>16155.234059685921</v>
      </c>
    </row>
    <row r="5" spans="1:10" x14ac:dyDescent="0.3">
      <c r="A5" s="7">
        <v>3</v>
      </c>
      <c r="B5" s="7">
        <v>1800</v>
      </c>
      <c r="C5" s="7">
        <v>0.2</v>
      </c>
      <c r="D5" s="7">
        <v>40</v>
      </c>
      <c r="E5" s="7">
        <v>3</v>
      </c>
      <c r="F5" s="7">
        <v>60</v>
      </c>
      <c r="G5" s="8">
        <v>48172.250216187509</v>
      </c>
      <c r="H5" s="8">
        <v>15732.413176156069</v>
      </c>
      <c r="I5" s="8">
        <v>98488.271106891872</v>
      </c>
      <c r="J5" s="8">
        <v>25528.972852604118</v>
      </c>
    </row>
    <row r="6" spans="1:10" x14ac:dyDescent="0.3">
      <c r="A6" s="7">
        <v>4</v>
      </c>
      <c r="B6" s="7">
        <v>1800</v>
      </c>
      <c r="C6" s="7">
        <v>0.2</v>
      </c>
      <c r="D6" s="7">
        <v>40</v>
      </c>
      <c r="E6" s="7">
        <v>6</v>
      </c>
      <c r="F6" s="7">
        <v>60</v>
      </c>
      <c r="G6" s="8">
        <v>17891.702618755011</v>
      </c>
      <c r="H6" s="8">
        <v>15326.962992837471</v>
      </c>
      <c r="I6" s="8">
        <v>25173.370275918231</v>
      </c>
      <c r="J6" s="8">
        <v>23181.971181974441</v>
      </c>
    </row>
    <row r="7" spans="1:10" x14ac:dyDescent="0.3">
      <c r="A7" s="7">
        <v>5</v>
      </c>
      <c r="B7" s="7">
        <v>1800</v>
      </c>
      <c r="C7" s="7">
        <v>0.8</v>
      </c>
      <c r="D7" s="7">
        <v>20</v>
      </c>
      <c r="E7" s="7">
        <v>3</v>
      </c>
      <c r="F7" s="7">
        <v>60</v>
      </c>
      <c r="G7" s="8">
        <v>12615.053974317931</v>
      </c>
      <c r="H7" s="8">
        <v>10806.6325341789</v>
      </c>
      <c r="I7" s="8">
        <v>13425.848776656501</v>
      </c>
      <c r="J7" s="8">
        <v>15164.635848321868</v>
      </c>
    </row>
    <row r="8" spans="1:10" x14ac:dyDescent="0.3">
      <c r="A8" s="7">
        <v>6</v>
      </c>
      <c r="B8" s="7">
        <v>1800</v>
      </c>
      <c r="C8" s="7">
        <v>0.8</v>
      </c>
      <c r="D8" s="7">
        <v>20</v>
      </c>
      <c r="E8" s="7">
        <v>6</v>
      </c>
      <c r="F8" s="7">
        <v>60</v>
      </c>
      <c r="G8" s="8">
        <v>5788.4619614560161</v>
      </c>
      <c r="H8" s="8">
        <v>10202.025874364361</v>
      </c>
      <c r="I8" s="8">
        <v>404.61322667756212</v>
      </c>
      <c r="J8" s="8">
        <v>15510.893083424073</v>
      </c>
    </row>
    <row r="9" spans="1:10" x14ac:dyDescent="0.3">
      <c r="A9" s="7">
        <v>7</v>
      </c>
      <c r="B9" s="7">
        <v>1800</v>
      </c>
      <c r="C9" s="7">
        <v>0.8</v>
      </c>
      <c r="D9" s="7">
        <v>40</v>
      </c>
      <c r="E9" s="7">
        <v>3</v>
      </c>
      <c r="F9" s="7">
        <v>60</v>
      </c>
      <c r="G9" s="8">
        <v>51752.532174070817</v>
      </c>
      <c r="H9" s="8">
        <v>19650.304873158399</v>
      </c>
      <c r="I9" s="8">
        <v>85829.369765677882</v>
      </c>
      <c r="J9" s="8">
        <v>29647.21385855569</v>
      </c>
    </row>
    <row r="10" spans="1:10" x14ac:dyDescent="0.3">
      <c r="A10" s="7">
        <v>8</v>
      </c>
      <c r="B10" s="7">
        <v>1800</v>
      </c>
      <c r="C10" s="7">
        <v>0.8</v>
      </c>
      <c r="D10" s="7">
        <v>40</v>
      </c>
      <c r="E10" s="7">
        <v>6</v>
      </c>
      <c r="F10" s="7">
        <v>60</v>
      </c>
      <c r="G10" s="8">
        <v>15724.28918695739</v>
      </c>
      <c r="H10" s="8">
        <v>19087.587539148732</v>
      </c>
      <c r="I10" s="8">
        <v>17827.531909744812</v>
      </c>
      <c r="J10" s="8">
        <v>31298.259464796487</v>
      </c>
    </row>
    <row r="11" spans="1:10" x14ac:dyDescent="0.3">
      <c r="A11" s="7">
        <v>9</v>
      </c>
      <c r="B11" s="7">
        <v>3600</v>
      </c>
      <c r="C11" s="7">
        <v>0.2</v>
      </c>
      <c r="D11" s="7">
        <v>20</v>
      </c>
      <c r="E11" s="7">
        <v>3</v>
      </c>
      <c r="F11" s="7">
        <v>60</v>
      </c>
      <c r="G11" s="8">
        <v>12846.03704748227</v>
      </c>
      <c r="H11" s="8">
        <v>7857.433506812733</v>
      </c>
      <c r="I11" s="8">
        <v>390.97538496926882</v>
      </c>
      <c r="J11" s="8">
        <v>14650.50772654705</v>
      </c>
    </row>
    <row r="12" spans="1:10" x14ac:dyDescent="0.3">
      <c r="A12" s="7">
        <v>10</v>
      </c>
      <c r="B12" s="7">
        <v>3600</v>
      </c>
      <c r="C12" s="7">
        <v>0.2</v>
      </c>
      <c r="D12" s="7">
        <v>20</v>
      </c>
      <c r="E12" s="7">
        <v>6</v>
      </c>
      <c r="F12" s="7">
        <v>60</v>
      </c>
      <c r="G12" s="8">
        <v>10122.790103199621</v>
      </c>
      <c r="H12" s="8">
        <v>7823.5947930891998</v>
      </c>
      <c r="I12" s="8">
        <v>0</v>
      </c>
      <c r="J12" s="8">
        <v>13209.891217584945</v>
      </c>
    </row>
    <row r="13" spans="1:10" x14ac:dyDescent="0.3">
      <c r="A13" s="7">
        <v>11</v>
      </c>
      <c r="B13" s="7">
        <v>3600</v>
      </c>
      <c r="C13" s="7">
        <v>0.2</v>
      </c>
      <c r="D13" s="7">
        <v>40</v>
      </c>
      <c r="E13" s="7">
        <v>3</v>
      </c>
      <c r="F13" s="7">
        <v>60</v>
      </c>
      <c r="G13" s="8">
        <v>55599.480481262632</v>
      </c>
      <c r="H13" s="8">
        <v>16008.718722563401</v>
      </c>
      <c r="I13" s="8">
        <v>65262.473755231607</v>
      </c>
      <c r="J13" s="8">
        <v>25281.098111097475</v>
      </c>
    </row>
    <row r="14" spans="1:10" x14ac:dyDescent="0.3">
      <c r="A14" s="7">
        <v>12</v>
      </c>
      <c r="B14" s="7">
        <v>3600</v>
      </c>
      <c r="C14" s="7">
        <v>0.2</v>
      </c>
      <c r="D14" s="7">
        <v>40</v>
      </c>
      <c r="E14" s="7">
        <v>6</v>
      </c>
      <c r="F14" s="7">
        <v>60</v>
      </c>
      <c r="G14" s="8">
        <v>23801.162028309591</v>
      </c>
      <c r="H14" s="8">
        <v>15952.77528479353</v>
      </c>
      <c r="I14" s="8">
        <v>1682.1033019588372</v>
      </c>
      <c r="J14" s="8">
        <v>25549.757210853746</v>
      </c>
    </row>
    <row r="15" spans="1:10" x14ac:dyDescent="0.3">
      <c r="A15" s="7">
        <v>13</v>
      </c>
      <c r="B15" s="7">
        <v>3600</v>
      </c>
      <c r="C15" s="7">
        <v>0.8</v>
      </c>
      <c r="D15" s="7">
        <v>20</v>
      </c>
      <c r="E15" s="7">
        <v>3</v>
      </c>
      <c r="F15" s="7">
        <v>60</v>
      </c>
      <c r="G15" s="8">
        <v>24018.45859349989</v>
      </c>
      <c r="H15" s="8">
        <v>9598.9880736666637</v>
      </c>
      <c r="I15" s="8">
        <v>1740.2139589259464</v>
      </c>
      <c r="J15" s="8">
        <v>15541.722019135679</v>
      </c>
    </row>
    <row r="16" spans="1:10" x14ac:dyDescent="0.3">
      <c r="A16" s="7">
        <v>14</v>
      </c>
      <c r="B16" s="7">
        <v>3600</v>
      </c>
      <c r="C16" s="7">
        <v>0.8</v>
      </c>
      <c r="D16" s="7">
        <v>20</v>
      </c>
      <c r="E16" s="7">
        <v>6</v>
      </c>
      <c r="F16" s="7">
        <v>60</v>
      </c>
      <c r="G16" s="8">
        <v>10627.238893896631</v>
      </c>
      <c r="H16" s="8">
        <v>9524.8894719619984</v>
      </c>
      <c r="I16" s="8">
        <v>133.32833894307578</v>
      </c>
      <c r="J16" s="8">
        <v>13781.562597366736</v>
      </c>
    </row>
    <row r="17" spans="1:10" x14ac:dyDescent="0.3">
      <c r="A17" s="7">
        <v>15</v>
      </c>
      <c r="B17" s="7">
        <v>3600</v>
      </c>
      <c r="C17" s="7">
        <v>0.8</v>
      </c>
      <c r="D17" s="7">
        <v>40</v>
      </c>
      <c r="E17" s="7">
        <v>3</v>
      </c>
      <c r="F17" s="7">
        <v>60</v>
      </c>
      <c r="G17" s="8">
        <v>61285.905586935929</v>
      </c>
      <c r="H17" s="8">
        <v>22502.069900432802</v>
      </c>
      <c r="I17" s="8">
        <v>76751.876972718397</v>
      </c>
      <c r="J17" s="8">
        <v>38006.989149007815</v>
      </c>
    </row>
    <row r="18" spans="1:10" x14ac:dyDescent="0.3">
      <c r="A18" s="7">
        <v>16</v>
      </c>
      <c r="B18" s="7">
        <v>3600</v>
      </c>
      <c r="C18" s="7">
        <v>0.8</v>
      </c>
      <c r="D18" s="7">
        <v>40</v>
      </c>
      <c r="E18" s="7">
        <v>6</v>
      </c>
      <c r="F18" s="7">
        <v>60</v>
      </c>
      <c r="G18" s="8">
        <v>27840.495867119811</v>
      </c>
      <c r="H18" s="8">
        <v>21400.350516846829</v>
      </c>
      <c r="I18" s="8">
        <v>8667.991700859573</v>
      </c>
      <c r="J18" s="8">
        <v>34485.801774868429</v>
      </c>
    </row>
    <row r="19" spans="1:10" x14ac:dyDescent="0.3">
      <c r="A19" s="6" t="s">
        <v>6</v>
      </c>
      <c r="B19" s="6" t="s">
        <v>67</v>
      </c>
      <c r="C19" s="6" t="s">
        <v>67</v>
      </c>
      <c r="D19" s="6" t="s">
        <v>67</v>
      </c>
      <c r="E19" s="6" t="s">
        <v>67</v>
      </c>
      <c r="F19" s="6" t="s">
        <v>67</v>
      </c>
      <c r="G19" s="9">
        <f>AVERAGE(G3:G18)</f>
        <v>24368.124610123574</v>
      </c>
      <c r="H19" s="9">
        <f t="shared" ref="H19:J19" si="0">AVERAGE(H3:H18)</f>
        <v>13792.470170592156</v>
      </c>
      <c r="I19" s="9">
        <f t="shared" si="0"/>
        <v>25045.017972988684</v>
      </c>
      <c r="J19" s="9">
        <f t="shared" si="0"/>
        <v>22077.473980266619</v>
      </c>
    </row>
  </sheetData>
  <mergeCells count="8">
    <mergeCell ref="I1:J1"/>
    <mergeCell ref="G1:H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219A-F9F2-436C-95E8-0213D8C735DA}">
  <dimension ref="A1:J19"/>
  <sheetViews>
    <sheetView workbookViewId="0">
      <selection activeCell="G1" sqref="G1:J18"/>
    </sheetView>
  </sheetViews>
  <sheetFormatPr defaultRowHeight="14.4" x14ac:dyDescent="0.3"/>
  <cols>
    <col min="1" max="1" width="8" bestFit="1" customWidth="1"/>
    <col min="2" max="2" width="5" bestFit="1" customWidth="1"/>
    <col min="3" max="3" width="4" bestFit="1" customWidth="1"/>
    <col min="4" max="4" width="3" bestFit="1" customWidth="1"/>
    <col min="5" max="5" width="2.109375" bestFit="1" customWidth="1"/>
    <col min="6" max="6" width="3" bestFit="1" customWidth="1"/>
    <col min="7" max="7" width="15.6640625" bestFit="1" customWidth="1"/>
    <col min="8" max="8" width="17.21875" bestFit="1" customWidth="1"/>
    <col min="9" max="9" width="12.21875" bestFit="1" customWidth="1"/>
    <col min="10" max="10" width="13.7773437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1" t="s">
        <v>66</v>
      </c>
      <c r="H1" s="1"/>
      <c r="I1" s="3" t="s">
        <v>5</v>
      </c>
      <c r="J1" s="3"/>
    </row>
    <row r="2" spans="1:10" x14ac:dyDescent="0.3">
      <c r="A2" s="4"/>
      <c r="B2" s="4"/>
      <c r="C2" s="4"/>
      <c r="D2" s="4"/>
      <c r="E2" s="4"/>
      <c r="F2" s="4"/>
      <c r="G2" s="6" t="s">
        <v>9</v>
      </c>
      <c r="H2" s="2" t="s">
        <v>10</v>
      </c>
      <c r="I2" s="6" t="s">
        <v>11</v>
      </c>
      <c r="J2" s="6" t="s">
        <v>12</v>
      </c>
    </row>
    <row r="3" spans="1:10" x14ac:dyDescent="0.3">
      <c r="A3" s="7">
        <v>1</v>
      </c>
      <c r="B3">
        <v>1800</v>
      </c>
      <c r="C3">
        <v>0.2</v>
      </c>
      <c r="D3">
        <v>20</v>
      </c>
      <c r="E3">
        <v>3</v>
      </c>
      <c r="F3">
        <v>60</v>
      </c>
      <c r="G3">
        <v>545.57357921039693</v>
      </c>
      <c r="H3">
        <v>12751.687987519999</v>
      </c>
      <c r="I3">
        <v>4011.1372840048321</v>
      </c>
      <c r="J3">
        <v>13148.126197759751</v>
      </c>
    </row>
    <row r="4" spans="1:10" x14ac:dyDescent="0.3">
      <c r="A4" s="7">
        <v>2</v>
      </c>
      <c r="B4">
        <v>1800</v>
      </c>
      <c r="C4">
        <v>0.2</v>
      </c>
      <c r="D4">
        <v>20</v>
      </c>
      <c r="E4">
        <v>6</v>
      </c>
      <c r="F4">
        <v>60</v>
      </c>
      <c r="G4">
        <v>0</v>
      </c>
      <c r="H4">
        <v>12263.030993291</v>
      </c>
      <c r="I4">
        <v>0</v>
      </c>
      <c r="J4">
        <v>13177.227105694124</v>
      </c>
    </row>
    <row r="5" spans="1:10" x14ac:dyDescent="0.3">
      <c r="A5" s="7">
        <v>3</v>
      </c>
      <c r="B5">
        <v>1800</v>
      </c>
      <c r="C5">
        <v>0.2</v>
      </c>
      <c r="D5">
        <v>40</v>
      </c>
      <c r="E5">
        <v>3</v>
      </c>
      <c r="F5">
        <v>60</v>
      </c>
      <c r="G5">
        <v>49762.247769308793</v>
      </c>
      <c r="H5">
        <v>25503.960241802</v>
      </c>
      <c r="I5">
        <v>70987.50544521035</v>
      </c>
      <c r="J5">
        <v>28514.093610409727</v>
      </c>
    </row>
    <row r="6" spans="1:10" x14ac:dyDescent="0.3">
      <c r="A6" s="7">
        <v>4</v>
      </c>
      <c r="B6">
        <v>1800</v>
      </c>
      <c r="C6">
        <v>0.2</v>
      </c>
      <c r="D6">
        <v>40</v>
      </c>
      <c r="E6">
        <v>6</v>
      </c>
      <c r="F6">
        <v>60</v>
      </c>
      <c r="G6">
        <v>2443.1340954346661</v>
      </c>
      <c r="H6">
        <v>28023.852268714989</v>
      </c>
      <c r="I6">
        <v>10232.257193532705</v>
      </c>
      <c r="J6">
        <v>27672.040071885709</v>
      </c>
    </row>
    <row r="7" spans="1:10" x14ac:dyDescent="0.3">
      <c r="A7" s="7">
        <v>5</v>
      </c>
      <c r="B7">
        <v>1800</v>
      </c>
      <c r="C7">
        <v>0.8</v>
      </c>
      <c r="D7">
        <v>20</v>
      </c>
      <c r="E7">
        <v>3</v>
      </c>
      <c r="F7">
        <v>60</v>
      </c>
      <c r="G7">
        <v>5883.600712865582</v>
      </c>
      <c r="H7">
        <v>13632.48295846833</v>
      </c>
      <c r="I7">
        <v>7619.1902406376903</v>
      </c>
      <c r="J7">
        <v>14299.902468932607</v>
      </c>
    </row>
    <row r="8" spans="1:10" x14ac:dyDescent="0.3">
      <c r="A8" s="7">
        <v>6</v>
      </c>
      <c r="B8">
        <v>1800</v>
      </c>
      <c r="C8">
        <v>0.8</v>
      </c>
      <c r="D8">
        <v>20</v>
      </c>
      <c r="E8">
        <v>6</v>
      </c>
      <c r="F8">
        <v>60</v>
      </c>
      <c r="G8">
        <v>391.34168595866612</v>
      </c>
      <c r="H8">
        <v>14685.77244391</v>
      </c>
      <c r="I8">
        <v>418.78230038754509</v>
      </c>
      <c r="J8">
        <v>14842.09468772692</v>
      </c>
    </row>
    <row r="9" spans="1:10" x14ac:dyDescent="0.3">
      <c r="A9" s="7">
        <v>7</v>
      </c>
      <c r="B9">
        <v>1800</v>
      </c>
      <c r="C9">
        <v>0.8</v>
      </c>
      <c r="D9">
        <v>40</v>
      </c>
      <c r="E9">
        <v>3</v>
      </c>
      <c r="F9">
        <v>60</v>
      </c>
      <c r="G9">
        <v>68131.55191772242</v>
      </c>
      <c r="H9">
        <v>23155.610361906871</v>
      </c>
      <c r="I9">
        <v>102762.89295448095</v>
      </c>
      <c r="J9">
        <v>28307.019823058887</v>
      </c>
    </row>
    <row r="10" spans="1:10" x14ac:dyDescent="0.3">
      <c r="A10" s="7">
        <v>8</v>
      </c>
      <c r="B10">
        <v>1800</v>
      </c>
      <c r="C10">
        <v>0.8</v>
      </c>
      <c r="D10">
        <v>40</v>
      </c>
      <c r="E10">
        <v>6</v>
      </c>
      <c r="F10">
        <v>60</v>
      </c>
      <c r="G10">
        <v>12391.773113298401</v>
      </c>
      <c r="H10">
        <v>25624.314306086231</v>
      </c>
      <c r="I10">
        <v>24004.789650985851</v>
      </c>
      <c r="J10">
        <v>29582.584506303603</v>
      </c>
    </row>
    <row r="11" spans="1:10" x14ac:dyDescent="0.3">
      <c r="A11" s="7">
        <v>9</v>
      </c>
      <c r="B11">
        <v>3600</v>
      </c>
      <c r="C11">
        <v>0.2</v>
      </c>
      <c r="D11">
        <v>20</v>
      </c>
      <c r="E11">
        <v>3</v>
      </c>
      <c r="F11">
        <v>60</v>
      </c>
      <c r="G11">
        <v>0</v>
      </c>
      <c r="H11">
        <v>12329.667130906661</v>
      </c>
      <c r="I11">
        <v>12477.891433655492</v>
      </c>
      <c r="J11">
        <v>10531.14114876854</v>
      </c>
    </row>
    <row r="12" spans="1:10" x14ac:dyDescent="0.3">
      <c r="A12" s="7">
        <v>10</v>
      </c>
      <c r="B12">
        <v>3600</v>
      </c>
      <c r="C12">
        <v>0.2</v>
      </c>
      <c r="D12">
        <v>20</v>
      </c>
      <c r="E12">
        <v>6</v>
      </c>
      <c r="F12">
        <v>60</v>
      </c>
      <c r="G12">
        <v>0</v>
      </c>
      <c r="H12">
        <v>13397.97174744666</v>
      </c>
      <c r="I12">
        <v>0</v>
      </c>
      <c r="J12">
        <v>10007.764008121874</v>
      </c>
    </row>
    <row r="13" spans="1:10" x14ac:dyDescent="0.3">
      <c r="A13" s="7">
        <v>11</v>
      </c>
      <c r="B13">
        <v>3600</v>
      </c>
      <c r="C13">
        <v>0.2</v>
      </c>
      <c r="D13">
        <v>40</v>
      </c>
      <c r="E13">
        <v>3</v>
      </c>
      <c r="F13">
        <v>60</v>
      </c>
      <c r="G13">
        <v>20635.005719838558</v>
      </c>
      <c r="H13">
        <v>23002.112409067129</v>
      </c>
      <c r="I13">
        <v>39325.95317255392</v>
      </c>
      <c r="J13">
        <v>24991.983646379893</v>
      </c>
    </row>
    <row r="14" spans="1:10" x14ac:dyDescent="0.3">
      <c r="A14" s="7">
        <v>12</v>
      </c>
      <c r="B14">
        <v>3600</v>
      </c>
      <c r="C14">
        <v>0.2</v>
      </c>
      <c r="D14">
        <v>40</v>
      </c>
      <c r="E14">
        <v>6</v>
      </c>
      <c r="F14">
        <v>60</v>
      </c>
      <c r="G14">
        <v>0</v>
      </c>
      <c r="H14">
        <v>24683.373987809999</v>
      </c>
      <c r="I14">
        <v>1919.8892826774186</v>
      </c>
      <c r="J14">
        <v>23950.783613822616</v>
      </c>
    </row>
    <row r="15" spans="1:10" x14ac:dyDescent="0.3">
      <c r="A15" s="7">
        <v>13</v>
      </c>
      <c r="B15">
        <v>3600</v>
      </c>
      <c r="C15">
        <v>0.8</v>
      </c>
      <c r="D15">
        <v>20</v>
      </c>
      <c r="E15">
        <v>3</v>
      </c>
      <c r="F15">
        <v>60</v>
      </c>
      <c r="G15">
        <v>1285.0469676209971</v>
      </c>
      <c r="H15">
        <v>16565.187420711001</v>
      </c>
      <c r="I15">
        <v>5753.6025803949269</v>
      </c>
      <c r="J15">
        <v>15979.082413538274</v>
      </c>
    </row>
    <row r="16" spans="1:10" x14ac:dyDescent="0.3">
      <c r="A16" s="7">
        <v>14</v>
      </c>
      <c r="B16">
        <v>3600</v>
      </c>
      <c r="C16">
        <v>0.8</v>
      </c>
      <c r="D16">
        <v>20</v>
      </c>
      <c r="E16">
        <v>6</v>
      </c>
      <c r="F16">
        <v>60</v>
      </c>
      <c r="G16">
        <v>0</v>
      </c>
      <c r="H16">
        <v>16236.41329546666</v>
      </c>
      <c r="I16">
        <v>0</v>
      </c>
      <c r="J16">
        <v>14516.296060666356</v>
      </c>
    </row>
    <row r="17" spans="1:10" x14ac:dyDescent="0.3">
      <c r="A17" s="7">
        <v>15</v>
      </c>
      <c r="B17">
        <v>3600</v>
      </c>
      <c r="C17">
        <v>0.8</v>
      </c>
      <c r="D17">
        <v>40</v>
      </c>
      <c r="E17">
        <v>3</v>
      </c>
      <c r="F17">
        <v>60</v>
      </c>
      <c r="G17">
        <v>34082.023498585717</v>
      </c>
      <c r="H17">
        <v>26452.962100052529</v>
      </c>
      <c r="I17">
        <v>81047.081423741212</v>
      </c>
      <c r="J17">
        <v>25691.063740286983</v>
      </c>
    </row>
    <row r="18" spans="1:10" x14ac:dyDescent="0.3">
      <c r="A18" s="7">
        <v>16</v>
      </c>
      <c r="B18">
        <v>3600</v>
      </c>
      <c r="C18">
        <v>0.8</v>
      </c>
      <c r="D18">
        <v>40</v>
      </c>
      <c r="E18">
        <v>6</v>
      </c>
      <c r="F18">
        <v>60</v>
      </c>
      <c r="G18">
        <v>309.38815168499389</v>
      </c>
      <c r="H18">
        <v>28020.249006074671</v>
      </c>
      <c r="I18">
        <v>12337.012432787729</v>
      </c>
      <c r="J18">
        <v>27276.471162164449</v>
      </c>
    </row>
    <row r="19" spans="1:10" x14ac:dyDescent="0.3">
      <c r="A19" s="6" t="s">
        <v>6</v>
      </c>
      <c r="B19" s="6" t="s">
        <v>67</v>
      </c>
      <c r="C19" s="6" t="s">
        <v>67</v>
      </c>
      <c r="D19" s="6" t="s">
        <v>67</v>
      </c>
      <c r="E19" s="6" t="s">
        <v>67</v>
      </c>
      <c r="F19" s="6" t="s">
        <v>67</v>
      </c>
      <c r="G19" s="9">
        <f>AVERAGE(G3:G18)</f>
        <v>12241.292950720572</v>
      </c>
      <c r="H19" s="9">
        <f t="shared" ref="H19:J19" si="0">AVERAGE(H3:H18)</f>
        <v>19770.540541202172</v>
      </c>
      <c r="I19" s="9">
        <f t="shared" si="0"/>
        <v>23306.124087190667</v>
      </c>
      <c r="J19" s="9">
        <f t="shared" si="0"/>
        <v>20155.479641595022</v>
      </c>
    </row>
  </sheetData>
  <mergeCells count="8">
    <mergeCell ref="G1:H1"/>
    <mergeCell ref="I1:J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17690-71C3-4317-8951-E949B8341874}">
  <dimension ref="A1:N20"/>
  <sheetViews>
    <sheetView tabSelected="1" workbookViewId="0">
      <selection activeCell="L17" sqref="L17"/>
    </sheetView>
  </sheetViews>
  <sheetFormatPr defaultRowHeight="14.4" x14ac:dyDescent="0.3"/>
  <cols>
    <col min="1" max="1" width="8" style="7" bestFit="1" customWidth="1"/>
    <col min="2" max="2" width="5" style="7" bestFit="1" customWidth="1"/>
    <col min="3" max="3" width="4" style="7" bestFit="1" customWidth="1"/>
    <col min="4" max="4" width="3" style="7" bestFit="1" customWidth="1"/>
    <col min="5" max="5" width="2.109375" style="7" bestFit="1" customWidth="1"/>
    <col min="6" max="6" width="3" style="7" bestFit="1" customWidth="1"/>
    <col min="7" max="7" width="11.6640625" style="7" bestFit="1" customWidth="1"/>
    <col min="8" max="8" width="9" style="7" bestFit="1" customWidth="1"/>
    <col min="9" max="9" width="8.33203125" style="7" bestFit="1" customWidth="1"/>
    <col min="10" max="10" width="9.77734375" style="7" bestFit="1" customWidth="1"/>
    <col min="11" max="11" width="11.6640625" style="7" bestFit="1" customWidth="1"/>
    <col min="12" max="12" width="13.21875" style="7" bestFit="1" customWidth="1"/>
    <col min="13" max="13" width="8.5546875" style="7" bestFit="1" customWidth="1"/>
    <col min="14" max="14" width="9.77734375" style="7" bestFit="1" customWidth="1"/>
    <col min="15" max="16384" width="8.88671875" style="7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10" t="s">
        <v>68</v>
      </c>
      <c r="H1" s="1"/>
      <c r="I1" s="1"/>
      <c r="J1" s="14"/>
      <c r="K1" s="1" t="s">
        <v>69</v>
      </c>
      <c r="L1" s="1"/>
      <c r="M1" s="1"/>
      <c r="N1" s="1"/>
    </row>
    <row r="2" spans="1:14" x14ac:dyDescent="0.3">
      <c r="A2" s="5"/>
      <c r="B2" s="5"/>
      <c r="C2" s="5"/>
      <c r="D2" s="5"/>
      <c r="E2" s="5"/>
      <c r="F2" s="5"/>
      <c r="G2" s="10" t="s">
        <v>66</v>
      </c>
      <c r="H2" s="14"/>
      <c r="I2" s="3" t="s">
        <v>5</v>
      </c>
      <c r="J2" s="15"/>
      <c r="K2" s="10" t="s">
        <v>66</v>
      </c>
      <c r="L2" s="14"/>
      <c r="M2" s="3" t="s">
        <v>5</v>
      </c>
      <c r="N2" s="3"/>
    </row>
    <row r="3" spans="1:14" ht="33.6" customHeight="1" x14ac:dyDescent="0.3">
      <c r="A3" s="4"/>
      <c r="B3" s="4"/>
      <c r="C3" s="4"/>
      <c r="D3" s="4"/>
      <c r="E3" s="4"/>
      <c r="F3" s="4"/>
      <c r="G3" s="18" t="s">
        <v>9</v>
      </c>
      <c r="H3" s="19" t="s">
        <v>10</v>
      </c>
      <c r="I3" s="20" t="s">
        <v>11</v>
      </c>
      <c r="J3" s="21" t="s">
        <v>12</v>
      </c>
      <c r="K3" s="18" t="s">
        <v>9</v>
      </c>
      <c r="L3" s="19" t="s">
        <v>10</v>
      </c>
      <c r="M3" s="20" t="s">
        <v>11</v>
      </c>
      <c r="N3" s="20" t="s">
        <v>12</v>
      </c>
    </row>
    <row r="4" spans="1:14" x14ac:dyDescent="0.3">
      <c r="A4" s="7">
        <v>1</v>
      </c>
      <c r="B4" s="7">
        <v>1800</v>
      </c>
      <c r="C4" s="7">
        <v>0.2</v>
      </c>
      <c r="D4" s="7">
        <v>20</v>
      </c>
      <c r="E4" s="7">
        <v>3</v>
      </c>
      <c r="F4" s="7">
        <v>60</v>
      </c>
      <c r="G4" s="11">
        <v>6806.8654035181808</v>
      </c>
      <c r="H4" s="16">
        <v>9547.9040725170671</v>
      </c>
      <c r="I4" s="12">
        <v>4942.319092645369</v>
      </c>
      <c r="J4" s="16">
        <v>16245.073528441382</v>
      </c>
      <c r="K4" s="11">
        <v>545.57357921039693</v>
      </c>
      <c r="L4" s="16">
        <v>12751.687987519999</v>
      </c>
      <c r="M4" s="8">
        <v>4011.1372840048321</v>
      </c>
      <c r="N4" s="8">
        <v>13148.126197759751</v>
      </c>
    </row>
    <row r="5" spans="1:14" x14ac:dyDescent="0.3">
      <c r="A5" s="7">
        <v>2</v>
      </c>
      <c r="B5" s="7">
        <v>1800</v>
      </c>
      <c r="C5" s="7">
        <v>0.2</v>
      </c>
      <c r="D5" s="7">
        <v>20</v>
      </c>
      <c r="E5" s="7">
        <v>6</v>
      </c>
      <c r="F5" s="7">
        <v>60</v>
      </c>
      <c r="G5" s="11">
        <v>4997.2696250079516</v>
      </c>
      <c r="H5" s="16">
        <v>9656.8713969463315</v>
      </c>
      <c r="I5" s="12">
        <v>0</v>
      </c>
      <c r="J5" s="16">
        <v>16155.234059685921</v>
      </c>
      <c r="K5" s="11">
        <v>0</v>
      </c>
      <c r="L5" s="16">
        <v>12263.030993291</v>
      </c>
      <c r="M5" s="8">
        <v>0</v>
      </c>
      <c r="N5" s="8">
        <v>13177.227105694124</v>
      </c>
    </row>
    <row r="6" spans="1:14" x14ac:dyDescent="0.3">
      <c r="A6" s="7">
        <v>3</v>
      </c>
      <c r="B6" s="7">
        <v>1800</v>
      </c>
      <c r="C6" s="7">
        <v>0.2</v>
      </c>
      <c r="D6" s="7">
        <v>40</v>
      </c>
      <c r="E6" s="7">
        <v>3</v>
      </c>
      <c r="F6" s="7">
        <v>60</v>
      </c>
      <c r="G6" s="11">
        <v>48172.250216187509</v>
      </c>
      <c r="H6" s="16">
        <v>15732.413176156069</v>
      </c>
      <c r="I6" s="12">
        <v>98488.271106891872</v>
      </c>
      <c r="J6" s="16">
        <v>25528.972852604118</v>
      </c>
      <c r="K6" s="11">
        <v>49762.247769308793</v>
      </c>
      <c r="L6" s="16">
        <v>25503.960241802</v>
      </c>
      <c r="M6" s="8">
        <v>70987.50544521035</v>
      </c>
      <c r="N6" s="8">
        <v>28514.093610409727</v>
      </c>
    </row>
    <row r="7" spans="1:14" x14ac:dyDescent="0.3">
      <c r="A7" s="7">
        <v>4</v>
      </c>
      <c r="B7" s="7">
        <v>1800</v>
      </c>
      <c r="C7" s="7">
        <v>0.2</v>
      </c>
      <c r="D7" s="7">
        <v>40</v>
      </c>
      <c r="E7" s="7">
        <v>6</v>
      </c>
      <c r="F7" s="7">
        <v>60</v>
      </c>
      <c r="G7" s="11">
        <v>17891.702618755011</v>
      </c>
      <c r="H7" s="16">
        <v>15326.962992837471</v>
      </c>
      <c r="I7" s="12">
        <v>25173.370275918231</v>
      </c>
      <c r="J7" s="16">
        <v>23181.971181974441</v>
      </c>
      <c r="K7" s="11">
        <v>2443.1340954346661</v>
      </c>
      <c r="L7" s="16">
        <v>28023.852268714989</v>
      </c>
      <c r="M7" s="8">
        <v>10232.257193532705</v>
      </c>
      <c r="N7" s="8">
        <v>27672.040071885709</v>
      </c>
    </row>
    <row r="8" spans="1:14" x14ac:dyDescent="0.3">
      <c r="A8" s="7">
        <v>5</v>
      </c>
      <c r="B8" s="7">
        <v>1800</v>
      </c>
      <c r="C8" s="7">
        <v>0.8</v>
      </c>
      <c r="D8" s="7">
        <v>20</v>
      </c>
      <c r="E8" s="7">
        <v>3</v>
      </c>
      <c r="F8" s="7">
        <v>60</v>
      </c>
      <c r="G8" s="11">
        <v>12615.053974317931</v>
      </c>
      <c r="H8" s="16">
        <v>10806.6325341789</v>
      </c>
      <c r="I8" s="12">
        <v>13425.848776656501</v>
      </c>
      <c r="J8" s="16">
        <v>15164.635848321868</v>
      </c>
      <c r="K8" s="11">
        <v>5883.600712865582</v>
      </c>
      <c r="L8" s="16">
        <v>13632.48295846833</v>
      </c>
      <c r="M8" s="8">
        <v>7619.1902406376903</v>
      </c>
      <c r="N8" s="8">
        <v>14299.902468932607</v>
      </c>
    </row>
    <row r="9" spans="1:14" x14ac:dyDescent="0.3">
      <c r="A9" s="7">
        <v>6</v>
      </c>
      <c r="B9" s="7">
        <v>1800</v>
      </c>
      <c r="C9" s="7">
        <v>0.8</v>
      </c>
      <c r="D9" s="7">
        <v>20</v>
      </c>
      <c r="E9" s="7">
        <v>6</v>
      </c>
      <c r="F9" s="7">
        <v>60</v>
      </c>
      <c r="G9" s="11">
        <v>5788.4619614560161</v>
      </c>
      <c r="H9" s="16">
        <v>10202.025874364361</v>
      </c>
      <c r="I9" s="12">
        <v>404.61322667756212</v>
      </c>
      <c r="J9" s="16">
        <v>15510.893083424073</v>
      </c>
      <c r="K9" s="11">
        <v>391.34168595866612</v>
      </c>
      <c r="L9" s="16">
        <v>14685.77244391</v>
      </c>
      <c r="M9" s="8">
        <v>418.78230038754509</v>
      </c>
      <c r="N9" s="8">
        <v>14842.09468772692</v>
      </c>
    </row>
    <row r="10" spans="1:14" x14ac:dyDescent="0.3">
      <c r="A10" s="7">
        <v>7</v>
      </c>
      <c r="B10" s="7">
        <v>1800</v>
      </c>
      <c r="C10" s="7">
        <v>0.8</v>
      </c>
      <c r="D10" s="7">
        <v>40</v>
      </c>
      <c r="E10" s="7">
        <v>3</v>
      </c>
      <c r="F10" s="7">
        <v>60</v>
      </c>
      <c r="G10" s="11">
        <v>51752.532174070817</v>
      </c>
      <c r="H10" s="16">
        <v>19650.304873158399</v>
      </c>
      <c r="I10" s="12">
        <v>85829.369765677882</v>
      </c>
      <c r="J10" s="16">
        <v>29647.21385855569</v>
      </c>
      <c r="K10" s="11">
        <v>68131.55191772242</v>
      </c>
      <c r="L10" s="16">
        <v>23155.610361906871</v>
      </c>
      <c r="M10" s="8">
        <v>102762.89295448095</v>
      </c>
      <c r="N10" s="8">
        <v>28307.019823058887</v>
      </c>
    </row>
    <row r="11" spans="1:14" x14ac:dyDescent="0.3">
      <c r="A11" s="7">
        <v>8</v>
      </c>
      <c r="B11" s="7">
        <v>1800</v>
      </c>
      <c r="C11" s="7">
        <v>0.8</v>
      </c>
      <c r="D11" s="7">
        <v>40</v>
      </c>
      <c r="E11" s="7">
        <v>6</v>
      </c>
      <c r="F11" s="7">
        <v>60</v>
      </c>
      <c r="G11" s="11">
        <v>15724.28918695739</v>
      </c>
      <c r="H11" s="16">
        <v>19087.587539148732</v>
      </c>
      <c r="I11" s="12">
        <v>17827.531909744812</v>
      </c>
      <c r="J11" s="16">
        <v>31298.259464796487</v>
      </c>
      <c r="K11" s="11">
        <v>12391.773113298401</v>
      </c>
      <c r="L11" s="16">
        <v>25624.314306086231</v>
      </c>
      <c r="M11" s="8">
        <v>24004.789650985851</v>
      </c>
      <c r="N11" s="8">
        <v>29582.584506303603</v>
      </c>
    </row>
    <row r="12" spans="1:14" x14ac:dyDescent="0.3">
      <c r="A12" s="7">
        <v>9</v>
      </c>
      <c r="B12" s="7">
        <v>3600</v>
      </c>
      <c r="C12" s="7">
        <v>0.2</v>
      </c>
      <c r="D12" s="7">
        <v>20</v>
      </c>
      <c r="E12" s="7">
        <v>3</v>
      </c>
      <c r="F12" s="7">
        <v>60</v>
      </c>
      <c r="G12" s="11">
        <v>12846.03704748227</v>
      </c>
      <c r="H12" s="16">
        <v>7857.433506812733</v>
      </c>
      <c r="I12" s="12">
        <v>390.97538496926882</v>
      </c>
      <c r="J12" s="16">
        <v>14650.50772654705</v>
      </c>
      <c r="K12" s="11">
        <v>0</v>
      </c>
      <c r="L12" s="16">
        <v>12329.667130906661</v>
      </c>
      <c r="M12" s="8">
        <v>12477.891433655492</v>
      </c>
      <c r="N12" s="8">
        <v>10531.14114876854</v>
      </c>
    </row>
    <row r="13" spans="1:14" x14ac:dyDescent="0.3">
      <c r="A13" s="7">
        <v>10</v>
      </c>
      <c r="B13" s="7">
        <v>3600</v>
      </c>
      <c r="C13" s="7">
        <v>0.2</v>
      </c>
      <c r="D13" s="7">
        <v>20</v>
      </c>
      <c r="E13" s="7">
        <v>6</v>
      </c>
      <c r="F13" s="7">
        <v>60</v>
      </c>
      <c r="G13" s="11">
        <v>10122.790103199621</v>
      </c>
      <c r="H13" s="16">
        <v>7823.5947930891998</v>
      </c>
      <c r="I13" s="12">
        <v>0</v>
      </c>
      <c r="J13" s="16">
        <v>13209.891217584945</v>
      </c>
      <c r="K13" s="11">
        <v>0</v>
      </c>
      <c r="L13" s="16">
        <v>13397.97174744666</v>
      </c>
      <c r="M13" s="8">
        <v>0</v>
      </c>
      <c r="N13" s="8">
        <v>10007.764008121874</v>
      </c>
    </row>
    <row r="14" spans="1:14" x14ac:dyDescent="0.3">
      <c r="A14" s="7">
        <v>11</v>
      </c>
      <c r="B14" s="7">
        <v>3600</v>
      </c>
      <c r="C14" s="7">
        <v>0.2</v>
      </c>
      <c r="D14" s="7">
        <v>40</v>
      </c>
      <c r="E14" s="7">
        <v>3</v>
      </c>
      <c r="F14" s="7">
        <v>60</v>
      </c>
      <c r="G14" s="11">
        <v>55599.480481262632</v>
      </c>
      <c r="H14" s="16">
        <v>16008.718722563401</v>
      </c>
      <c r="I14" s="12">
        <v>65262.473755231607</v>
      </c>
      <c r="J14" s="16">
        <v>25281.098111097475</v>
      </c>
      <c r="K14" s="11">
        <v>20635.005719838558</v>
      </c>
      <c r="L14" s="16">
        <v>23002.112409067129</v>
      </c>
      <c r="M14" s="8">
        <v>39325.95317255392</v>
      </c>
      <c r="N14" s="8">
        <v>24991.983646379893</v>
      </c>
    </row>
    <row r="15" spans="1:14" x14ac:dyDescent="0.3">
      <c r="A15" s="7">
        <v>12</v>
      </c>
      <c r="B15" s="7">
        <v>3600</v>
      </c>
      <c r="C15" s="7">
        <v>0.2</v>
      </c>
      <c r="D15" s="7">
        <v>40</v>
      </c>
      <c r="E15" s="7">
        <v>6</v>
      </c>
      <c r="F15" s="7">
        <v>60</v>
      </c>
      <c r="G15" s="11">
        <v>23801.162028309591</v>
      </c>
      <c r="H15" s="16">
        <v>15952.77528479353</v>
      </c>
      <c r="I15" s="12">
        <v>1682.1033019588372</v>
      </c>
      <c r="J15" s="16">
        <v>25549.757210853746</v>
      </c>
      <c r="K15" s="11">
        <v>0</v>
      </c>
      <c r="L15" s="16">
        <v>24683.373987809999</v>
      </c>
      <c r="M15" s="8">
        <v>1919.8892826774186</v>
      </c>
      <c r="N15" s="8">
        <v>23950.783613822616</v>
      </c>
    </row>
    <row r="16" spans="1:14" x14ac:dyDescent="0.3">
      <c r="A16" s="7">
        <v>13</v>
      </c>
      <c r="B16" s="7">
        <v>3600</v>
      </c>
      <c r="C16" s="7">
        <v>0.8</v>
      </c>
      <c r="D16" s="7">
        <v>20</v>
      </c>
      <c r="E16" s="7">
        <v>3</v>
      </c>
      <c r="F16" s="7">
        <v>60</v>
      </c>
      <c r="G16" s="11">
        <v>24018.45859349989</v>
      </c>
      <c r="H16" s="16">
        <v>9598.9880736666637</v>
      </c>
      <c r="I16" s="12">
        <v>1740.2139589259464</v>
      </c>
      <c r="J16" s="16">
        <v>15541.722019135679</v>
      </c>
      <c r="K16" s="11">
        <v>1285.0469676209971</v>
      </c>
      <c r="L16" s="16">
        <v>16565.187420711001</v>
      </c>
      <c r="M16" s="8">
        <v>5753.6025803949269</v>
      </c>
      <c r="N16" s="8">
        <v>15979.082413538274</v>
      </c>
    </row>
    <row r="17" spans="1:14" x14ac:dyDescent="0.3">
      <c r="A17" s="7">
        <v>14</v>
      </c>
      <c r="B17" s="7">
        <v>3600</v>
      </c>
      <c r="C17" s="7">
        <v>0.8</v>
      </c>
      <c r="D17" s="7">
        <v>20</v>
      </c>
      <c r="E17" s="7">
        <v>6</v>
      </c>
      <c r="F17" s="7">
        <v>60</v>
      </c>
      <c r="G17" s="11">
        <v>10627.238893896631</v>
      </c>
      <c r="H17" s="16">
        <v>9524.8894719619984</v>
      </c>
      <c r="I17" s="12">
        <v>133.32833894307578</v>
      </c>
      <c r="J17" s="16">
        <v>13781.562597366736</v>
      </c>
      <c r="K17" s="11">
        <v>0</v>
      </c>
      <c r="L17" s="16">
        <v>16236.41329546666</v>
      </c>
      <c r="M17" s="8">
        <v>0</v>
      </c>
      <c r="N17" s="8">
        <v>14516.296060666356</v>
      </c>
    </row>
    <row r="18" spans="1:14" x14ac:dyDescent="0.3">
      <c r="A18" s="7">
        <v>15</v>
      </c>
      <c r="B18" s="7">
        <v>3600</v>
      </c>
      <c r="C18" s="7">
        <v>0.8</v>
      </c>
      <c r="D18" s="7">
        <v>40</v>
      </c>
      <c r="E18" s="7">
        <v>3</v>
      </c>
      <c r="F18" s="7">
        <v>60</v>
      </c>
      <c r="G18" s="11">
        <v>61285.905586935929</v>
      </c>
      <c r="H18" s="16">
        <v>22502.069900432802</v>
      </c>
      <c r="I18" s="12">
        <v>76751.876972718397</v>
      </c>
      <c r="J18" s="16">
        <v>38006.989149007815</v>
      </c>
      <c r="K18" s="11">
        <v>34082.023498585717</v>
      </c>
      <c r="L18" s="16">
        <v>26452.962100052529</v>
      </c>
      <c r="M18" s="8">
        <v>81047.081423741212</v>
      </c>
      <c r="N18" s="8">
        <v>25691.063740286983</v>
      </c>
    </row>
    <row r="19" spans="1:14" x14ac:dyDescent="0.3">
      <c r="A19" s="7">
        <v>16</v>
      </c>
      <c r="B19" s="7">
        <v>3600</v>
      </c>
      <c r="C19" s="7">
        <v>0.8</v>
      </c>
      <c r="D19" s="7">
        <v>40</v>
      </c>
      <c r="E19" s="7">
        <v>6</v>
      </c>
      <c r="F19" s="7">
        <v>60</v>
      </c>
      <c r="G19" s="11">
        <v>27840.495867119811</v>
      </c>
      <c r="H19" s="16">
        <v>21400.350516846829</v>
      </c>
      <c r="I19" s="12">
        <v>8667.991700859573</v>
      </c>
      <c r="J19" s="16">
        <v>34485.801774868429</v>
      </c>
      <c r="K19" s="11">
        <v>309.38815168499389</v>
      </c>
      <c r="L19" s="16">
        <v>28020.249006074671</v>
      </c>
      <c r="M19" s="8">
        <v>12337.012432787729</v>
      </c>
      <c r="N19" s="8">
        <v>27276.471162164449</v>
      </c>
    </row>
    <row r="20" spans="1:14" x14ac:dyDescent="0.3">
      <c r="A20" s="6" t="s">
        <v>6</v>
      </c>
      <c r="B20" s="6" t="s">
        <v>67</v>
      </c>
      <c r="C20" s="6" t="s">
        <v>67</v>
      </c>
      <c r="D20" s="6" t="s">
        <v>67</v>
      </c>
      <c r="E20" s="6" t="s">
        <v>67</v>
      </c>
      <c r="F20" s="6" t="s">
        <v>67</v>
      </c>
      <c r="G20" s="13">
        <f>AVERAGE(G4:G19)</f>
        <v>24368.124610123574</v>
      </c>
      <c r="H20" s="17">
        <f t="shared" ref="H20:J20" si="0">AVERAGE(H4:H19)</f>
        <v>13792.470170592156</v>
      </c>
      <c r="I20" s="9">
        <f t="shared" si="0"/>
        <v>25045.017972988684</v>
      </c>
      <c r="J20" s="17">
        <f t="shared" si="0"/>
        <v>22077.473980266619</v>
      </c>
      <c r="K20" s="13">
        <f t="shared" ref="K20" si="1">AVERAGE(K4:K19)</f>
        <v>12241.292950720572</v>
      </c>
      <c r="L20" s="17">
        <f t="shared" ref="L20" si="2">AVERAGE(L4:L19)</f>
        <v>19770.540541202172</v>
      </c>
      <c r="M20" s="9">
        <f t="shared" ref="M20" si="3">AVERAGE(M4:M19)</f>
        <v>23306.124087190667</v>
      </c>
      <c r="N20" s="9">
        <f t="shared" ref="N20" si="4">AVERAGE(N4:N19)</f>
        <v>20155.479641595022</v>
      </c>
    </row>
  </sheetData>
  <mergeCells count="12">
    <mergeCell ref="E1:E3"/>
    <mergeCell ref="F1:F3"/>
    <mergeCell ref="G2:H2"/>
    <mergeCell ref="I2:J2"/>
    <mergeCell ref="K2:L2"/>
    <mergeCell ref="M2:N2"/>
    <mergeCell ref="G1:J1"/>
    <mergeCell ref="K1:N1"/>
    <mergeCell ref="A1:A3"/>
    <mergeCell ref="B1:B3"/>
    <mergeCell ref="C1:C3"/>
    <mergeCell ref="D1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0810-D7DE-4C09-950B-AF230550A4DB}">
  <dimension ref="A1:O17"/>
  <sheetViews>
    <sheetView workbookViewId="0">
      <selection activeCell="C24" sqref="C24"/>
    </sheetView>
  </sheetViews>
  <sheetFormatPr defaultRowHeight="14.4" x14ac:dyDescent="0.3"/>
  <cols>
    <col min="13" max="13" width="17.77734375" bestFit="1" customWidth="1"/>
  </cols>
  <sheetData>
    <row r="1" spans="1:15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8</v>
      </c>
      <c r="O1" t="s">
        <v>41</v>
      </c>
    </row>
    <row r="2" spans="1:15" x14ac:dyDescent="0.3">
      <c r="A2">
        <v>0</v>
      </c>
      <c r="B2" t="s">
        <v>42</v>
      </c>
      <c r="C2" t="s">
        <v>43</v>
      </c>
      <c r="D2">
        <v>1</v>
      </c>
      <c r="E2">
        <v>3</v>
      </c>
      <c r="F2">
        <v>60</v>
      </c>
      <c r="G2" t="s">
        <v>13</v>
      </c>
      <c r="H2">
        <v>4942.319092645369</v>
      </c>
      <c r="I2">
        <v>4942.319092645369</v>
      </c>
      <c r="J2">
        <v>3956.8287214232605</v>
      </c>
      <c r="K2">
        <v>5685.3346153569246</v>
      </c>
      <c r="L2">
        <v>8222.8189127838195</v>
      </c>
      <c r="M2">
        <v>16245.073528441382</v>
      </c>
      <c r="N2">
        <v>16245.073528441382</v>
      </c>
      <c r="O2">
        <v>0.7</v>
      </c>
    </row>
    <row r="3" spans="1:15" x14ac:dyDescent="0.3">
      <c r="A3">
        <v>0</v>
      </c>
      <c r="B3" t="s">
        <v>44</v>
      </c>
      <c r="C3" t="s">
        <v>43</v>
      </c>
      <c r="D3">
        <v>1</v>
      </c>
      <c r="E3">
        <v>6</v>
      </c>
      <c r="F3">
        <v>60</v>
      </c>
      <c r="G3" t="s">
        <v>14</v>
      </c>
      <c r="H3">
        <v>0</v>
      </c>
      <c r="I3">
        <v>0</v>
      </c>
      <c r="J3">
        <v>3956.8286742363871</v>
      </c>
      <c r="K3">
        <v>5485.6272912087452</v>
      </c>
      <c r="L3">
        <v>8048.4357168272572</v>
      </c>
      <c r="M3">
        <v>16155.234059685921</v>
      </c>
      <c r="N3">
        <v>16155.234059685921</v>
      </c>
      <c r="O3">
        <v>1</v>
      </c>
    </row>
    <row r="4" spans="1:15" x14ac:dyDescent="0.3">
      <c r="A4">
        <v>1</v>
      </c>
      <c r="B4" t="s">
        <v>45</v>
      </c>
      <c r="C4" t="s">
        <v>46</v>
      </c>
      <c r="D4">
        <v>1</v>
      </c>
      <c r="E4">
        <v>3</v>
      </c>
      <c r="F4">
        <v>60</v>
      </c>
      <c r="G4" t="s">
        <v>15</v>
      </c>
      <c r="H4">
        <v>98488.271106891872</v>
      </c>
      <c r="I4">
        <v>98488.271106891872</v>
      </c>
      <c r="J4">
        <v>7454.5802651971489</v>
      </c>
      <c r="K4">
        <v>10921.850560487048</v>
      </c>
      <c r="L4">
        <v>14534.444619048496</v>
      </c>
      <c r="M4">
        <v>25528.972852604118</v>
      </c>
      <c r="N4">
        <v>25528.972852604118</v>
      </c>
      <c r="O4">
        <v>0.4</v>
      </c>
    </row>
    <row r="5" spans="1:15" x14ac:dyDescent="0.3">
      <c r="A5">
        <v>1</v>
      </c>
      <c r="B5" t="s">
        <v>47</v>
      </c>
      <c r="C5" t="s">
        <v>46</v>
      </c>
      <c r="D5">
        <v>1</v>
      </c>
      <c r="E5">
        <v>6</v>
      </c>
      <c r="F5">
        <v>60</v>
      </c>
      <c r="G5" t="s">
        <v>16</v>
      </c>
      <c r="H5">
        <v>25173.370275918231</v>
      </c>
      <c r="I5">
        <v>25173.370275918231</v>
      </c>
      <c r="J5">
        <v>7454.5802514476427</v>
      </c>
      <c r="K5">
        <v>10301.895297392868</v>
      </c>
      <c r="L5">
        <v>13844.898507942678</v>
      </c>
      <c r="M5">
        <v>23181.971181974441</v>
      </c>
      <c r="N5">
        <v>23181.971181974441</v>
      </c>
      <c r="O5">
        <v>0.65</v>
      </c>
    </row>
    <row r="6" spans="1:15" x14ac:dyDescent="0.3">
      <c r="A6">
        <v>2</v>
      </c>
      <c r="B6" t="s">
        <v>48</v>
      </c>
      <c r="C6" t="s">
        <v>49</v>
      </c>
      <c r="D6">
        <v>1</v>
      </c>
      <c r="E6">
        <v>3</v>
      </c>
      <c r="F6">
        <v>60</v>
      </c>
      <c r="G6" t="s">
        <v>17</v>
      </c>
      <c r="H6">
        <v>13425.848776656501</v>
      </c>
      <c r="I6">
        <v>13425.848776656501</v>
      </c>
      <c r="J6">
        <v>3738.9387093966761</v>
      </c>
      <c r="K6">
        <v>5576.6631817170564</v>
      </c>
      <c r="L6">
        <v>7731.3326494454423</v>
      </c>
      <c r="M6">
        <v>15164.635848321868</v>
      </c>
      <c r="N6">
        <v>15164.635848321868</v>
      </c>
      <c r="O6">
        <v>0.55000000000000004</v>
      </c>
    </row>
    <row r="7" spans="1:15" x14ac:dyDescent="0.3">
      <c r="A7">
        <v>2</v>
      </c>
      <c r="B7" t="s">
        <v>50</v>
      </c>
      <c r="C7" t="s">
        <v>49</v>
      </c>
      <c r="D7">
        <v>1</v>
      </c>
      <c r="E7">
        <v>6</v>
      </c>
      <c r="F7">
        <v>60</v>
      </c>
      <c r="G7" t="s">
        <v>18</v>
      </c>
      <c r="H7">
        <v>404.61322667756212</v>
      </c>
      <c r="I7">
        <v>404.61322667756212</v>
      </c>
      <c r="J7">
        <v>3738.9387034124352</v>
      </c>
      <c r="K7">
        <v>5586.1209933669488</v>
      </c>
      <c r="L7">
        <v>7778.8416253210462</v>
      </c>
      <c r="M7">
        <v>15510.893083424073</v>
      </c>
      <c r="N7">
        <v>15510.893083424073</v>
      </c>
      <c r="O7">
        <v>0.95</v>
      </c>
    </row>
    <row r="8" spans="1:15" x14ac:dyDescent="0.3">
      <c r="A8">
        <v>3</v>
      </c>
      <c r="B8" t="s">
        <v>51</v>
      </c>
      <c r="C8" t="s">
        <v>52</v>
      </c>
      <c r="D8">
        <v>1</v>
      </c>
      <c r="E8">
        <v>3</v>
      </c>
      <c r="F8">
        <v>60</v>
      </c>
      <c r="G8" t="s">
        <v>19</v>
      </c>
      <c r="H8">
        <v>85829.369765677882</v>
      </c>
      <c r="I8">
        <v>85829.369765677882</v>
      </c>
      <c r="J8">
        <v>6921.5983484204553</v>
      </c>
      <c r="K8">
        <v>10548.891055623375</v>
      </c>
      <c r="L8">
        <v>14921.836758214782</v>
      </c>
      <c r="M8">
        <v>29647.21385855569</v>
      </c>
      <c r="N8">
        <v>29647.21385855569</v>
      </c>
      <c r="O8">
        <v>0.35</v>
      </c>
    </row>
    <row r="9" spans="1:15" x14ac:dyDescent="0.3">
      <c r="A9">
        <v>3</v>
      </c>
      <c r="B9" t="s">
        <v>53</v>
      </c>
      <c r="C9" t="s">
        <v>52</v>
      </c>
      <c r="D9">
        <v>1</v>
      </c>
      <c r="E9">
        <v>6</v>
      </c>
      <c r="F9">
        <v>60</v>
      </c>
      <c r="G9" t="s">
        <v>20</v>
      </c>
      <c r="H9">
        <v>17827.531909744812</v>
      </c>
      <c r="I9">
        <v>17827.531909744812</v>
      </c>
      <c r="J9">
        <v>6921.5983480631567</v>
      </c>
      <c r="K9">
        <v>11156.068192391025</v>
      </c>
      <c r="L9">
        <v>15481.587608717697</v>
      </c>
      <c r="M9">
        <v>31298.259464796487</v>
      </c>
      <c r="N9">
        <v>31298.259464796487</v>
      </c>
      <c r="O9">
        <v>0.625</v>
      </c>
    </row>
    <row r="10" spans="1:15" x14ac:dyDescent="0.3">
      <c r="A10">
        <v>4</v>
      </c>
      <c r="B10" t="s">
        <v>54</v>
      </c>
      <c r="C10" t="s">
        <v>55</v>
      </c>
      <c r="D10">
        <v>1</v>
      </c>
      <c r="E10">
        <v>3</v>
      </c>
      <c r="F10">
        <v>60</v>
      </c>
      <c r="G10" t="s">
        <v>21</v>
      </c>
      <c r="H10">
        <v>390.97538496926882</v>
      </c>
      <c r="I10">
        <v>390.97538496926882</v>
      </c>
      <c r="J10">
        <v>3656.9151905328395</v>
      </c>
      <c r="K10">
        <v>5174.0591304682075</v>
      </c>
      <c r="L10">
        <v>7344.1118898026243</v>
      </c>
      <c r="M10">
        <v>14650.50772654705</v>
      </c>
      <c r="N10">
        <v>14650.50772654705</v>
      </c>
      <c r="O10">
        <v>0.95</v>
      </c>
    </row>
    <row r="11" spans="1:15" x14ac:dyDescent="0.3">
      <c r="A11">
        <v>4</v>
      </c>
      <c r="B11" t="s">
        <v>56</v>
      </c>
      <c r="C11" t="s">
        <v>55</v>
      </c>
      <c r="D11">
        <v>1</v>
      </c>
      <c r="E11">
        <v>6</v>
      </c>
      <c r="F11">
        <v>60</v>
      </c>
      <c r="G11" t="s">
        <v>22</v>
      </c>
      <c r="H11">
        <v>0</v>
      </c>
      <c r="I11">
        <v>0</v>
      </c>
      <c r="J11">
        <v>3656.9151645966786</v>
      </c>
      <c r="K11">
        <v>4807.150915542883</v>
      </c>
      <c r="L11">
        <v>6904.7548213911587</v>
      </c>
      <c r="M11">
        <v>13209.891217584945</v>
      </c>
      <c r="N11">
        <v>13209.891217584945</v>
      </c>
      <c r="O11">
        <v>1</v>
      </c>
    </row>
    <row r="12" spans="1:15" x14ac:dyDescent="0.3">
      <c r="A12">
        <v>5</v>
      </c>
      <c r="B12" t="s">
        <v>57</v>
      </c>
      <c r="C12" t="s">
        <v>58</v>
      </c>
      <c r="D12">
        <v>1</v>
      </c>
      <c r="E12">
        <v>3</v>
      </c>
      <c r="F12">
        <v>60</v>
      </c>
      <c r="G12" t="s">
        <v>23</v>
      </c>
      <c r="H12">
        <v>65262.473755231607</v>
      </c>
      <c r="I12">
        <v>65262.473755231607</v>
      </c>
      <c r="J12">
        <v>7371.0655153199623</v>
      </c>
      <c r="K12">
        <v>10076.925248476771</v>
      </c>
      <c r="L12">
        <v>13983.106256422689</v>
      </c>
      <c r="M12">
        <v>25281.098111097475</v>
      </c>
      <c r="N12">
        <v>25281.098111097475</v>
      </c>
      <c r="O12">
        <v>0.6</v>
      </c>
    </row>
    <row r="13" spans="1:15" x14ac:dyDescent="0.3">
      <c r="A13">
        <v>5</v>
      </c>
      <c r="B13" t="s">
        <v>59</v>
      </c>
      <c r="C13" t="s">
        <v>58</v>
      </c>
      <c r="D13">
        <v>1</v>
      </c>
      <c r="E13">
        <v>6</v>
      </c>
      <c r="F13">
        <v>60</v>
      </c>
      <c r="G13" t="s">
        <v>24</v>
      </c>
      <c r="H13">
        <v>1682.1033019588372</v>
      </c>
      <c r="I13">
        <v>1682.1033019588372</v>
      </c>
      <c r="J13">
        <v>7371.065533700722</v>
      </c>
      <c r="K13">
        <v>9905.2971722416623</v>
      </c>
      <c r="L13">
        <v>13912.38735585762</v>
      </c>
      <c r="M13">
        <v>25549.757210853746</v>
      </c>
      <c r="N13">
        <v>25549.757210853746</v>
      </c>
      <c r="O13">
        <v>0.9</v>
      </c>
    </row>
    <row r="14" spans="1:15" x14ac:dyDescent="0.3">
      <c r="A14">
        <v>6</v>
      </c>
      <c r="B14" t="s">
        <v>60</v>
      </c>
      <c r="C14" t="s">
        <v>61</v>
      </c>
      <c r="D14">
        <v>1</v>
      </c>
      <c r="E14">
        <v>3</v>
      </c>
      <c r="F14">
        <v>60</v>
      </c>
      <c r="G14" t="s">
        <v>25</v>
      </c>
      <c r="H14">
        <v>1740.2139589259464</v>
      </c>
      <c r="I14">
        <v>1740.2139589259464</v>
      </c>
      <c r="J14">
        <v>3486.9616474857085</v>
      </c>
      <c r="K14">
        <v>5017.4665496370708</v>
      </c>
      <c r="L14">
        <v>7500.1873360079708</v>
      </c>
      <c r="M14">
        <v>15541.722019135679</v>
      </c>
      <c r="N14">
        <v>15541.722019135679</v>
      </c>
      <c r="O14">
        <v>0.8</v>
      </c>
    </row>
    <row r="15" spans="1:15" x14ac:dyDescent="0.3">
      <c r="A15">
        <v>6</v>
      </c>
      <c r="B15" t="s">
        <v>62</v>
      </c>
      <c r="C15" t="s">
        <v>61</v>
      </c>
      <c r="D15">
        <v>1</v>
      </c>
      <c r="E15">
        <v>6</v>
      </c>
      <c r="F15">
        <v>60</v>
      </c>
      <c r="G15" t="s">
        <v>26</v>
      </c>
      <c r="H15">
        <v>133.32833894307578</v>
      </c>
      <c r="I15">
        <v>133.32833894307578</v>
      </c>
      <c r="J15">
        <v>3486.9616475992707</v>
      </c>
      <c r="K15">
        <v>3899.9265652905747</v>
      </c>
      <c r="L15">
        <v>6556.4358346765966</v>
      </c>
      <c r="M15">
        <v>13781.562597366736</v>
      </c>
      <c r="N15">
        <v>13781.562597366736</v>
      </c>
      <c r="O15">
        <v>0.95</v>
      </c>
    </row>
    <row r="16" spans="1:15" x14ac:dyDescent="0.3">
      <c r="A16">
        <v>7</v>
      </c>
      <c r="B16" t="s">
        <v>63</v>
      </c>
      <c r="C16" t="s">
        <v>64</v>
      </c>
      <c r="D16">
        <v>1</v>
      </c>
      <c r="E16">
        <v>3</v>
      </c>
      <c r="F16">
        <v>60</v>
      </c>
      <c r="G16" t="s">
        <v>27</v>
      </c>
      <c r="H16">
        <v>76751.876972718397</v>
      </c>
      <c r="I16">
        <v>76751.876972718397</v>
      </c>
      <c r="J16">
        <v>7149.1271109187855</v>
      </c>
      <c r="K16">
        <v>11735.441825256315</v>
      </c>
      <c r="L16">
        <v>17047.668157214823</v>
      </c>
      <c r="M16">
        <v>38006.989149007815</v>
      </c>
      <c r="N16">
        <v>38006.989149007815</v>
      </c>
      <c r="O16">
        <v>0.42499999999999999</v>
      </c>
    </row>
    <row r="17" spans="1:15" x14ac:dyDescent="0.3">
      <c r="A17">
        <v>7</v>
      </c>
      <c r="B17" t="s">
        <v>65</v>
      </c>
      <c r="C17" t="s">
        <v>64</v>
      </c>
      <c r="D17">
        <v>1</v>
      </c>
      <c r="E17">
        <v>6</v>
      </c>
      <c r="F17">
        <v>60</v>
      </c>
      <c r="G17" t="s">
        <v>28</v>
      </c>
      <c r="H17">
        <v>8667.991700859573</v>
      </c>
      <c r="I17">
        <v>8667.991700859573</v>
      </c>
      <c r="J17">
        <v>7149.1271005681128</v>
      </c>
      <c r="K17">
        <v>10302.726887303725</v>
      </c>
      <c r="L17">
        <v>15619.337698641717</v>
      </c>
      <c r="M17">
        <v>34485.801774868429</v>
      </c>
      <c r="N17">
        <v>34485.801774868429</v>
      </c>
      <c r="O17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84BE-525B-428E-938B-F8E5E9A9CD0F}">
  <dimension ref="A1:O17"/>
  <sheetViews>
    <sheetView topLeftCell="B1" workbookViewId="0">
      <selection activeCell="G2" sqref="G2"/>
    </sheetView>
  </sheetViews>
  <sheetFormatPr defaultRowHeight="14.4" x14ac:dyDescent="0.3"/>
  <cols>
    <col min="1" max="1" width="5.109375" bestFit="1" customWidth="1"/>
    <col min="2" max="2" width="16.88671875" bestFit="1" customWidth="1"/>
    <col min="3" max="3" width="16.77734375" bestFit="1" customWidth="1"/>
    <col min="4" max="4" width="8.6640625" bestFit="1" customWidth="1"/>
    <col min="5" max="5" width="7.88671875" bestFit="1" customWidth="1"/>
    <col min="6" max="6" width="14.44140625" bestFit="1" customWidth="1"/>
    <col min="7" max="7" width="15.33203125" bestFit="1" customWidth="1"/>
    <col min="8" max="9" width="12" bestFit="1" customWidth="1"/>
    <col min="10" max="10" width="18.77734375" bestFit="1" customWidth="1"/>
    <col min="11" max="11" width="20.77734375" bestFit="1" customWidth="1"/>
    <col min="12" max="12" width="14" bestFit="1" customWidth="1"/>
    <col min="13" max="13" width="17.77734375" bestFit="1" customWidth="1"/>
    <col min="14" max="14" width="12" bestFit="1" customWidth="1"/>
    <col min="15" max="15" width="6" bestFit="1" customWidth="1"/>
  </cols>
  <sheetData>
    <row r="1" spans="1:15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8</v>
      </c>
      <c r="O1" t="s">
        <v>41</v>
      </c>
    </row>
    <row r="2" spans="1:15" x14ac:dyDescent="0.3">
      <c r="A2">
        <v>0</v>
      </c>
      <c r="B2" t="s">
        <v>42</v>
      </c>
      <c r="C2" t="s">
        <v>43</v>
      </c>
      <c r="D2">
        <v>1</v>
      </c>
      <c r="E2">
        <v>3</v>
      </c>
      <c r="F2">
        <v>60</v>
      </c>
      <c r="G2" t="str">
        <f>C2&amp;"-"&amp;E2&amp;"-"&amp;F2</f>
        <v>1800-0.2-20-3-60</v>
      </c>
      <c r="H2">
        <v>4011.1372840048321</v>
      </c>
      <c r="I2">
        <v>4011.1372840048321</v>
      </c>
      <c r="J2">
        <v>3321.6623415676222</v>
      </c>
      <c r="K2">
        <v>4439.4624831759065</v>
      </c>
      <c r="L2">
        <v>6433.5135959753188</v>
      </c>
      <c r="M2">
        <v>13148.126197759751</v>
      </c>
      <c r="N2">
        <v>4011.1372840048321</v>
      </c>
      <c r="O2">
        <v>0.8</v>
      </c>
    </row>
    <row r="3" spans="1:15" x14ac:dyDescent="0.3">
      <c r="A3">
        <v>0</v>
      </c>
      <c r="B3" t="s">
        <v>44</v>
      </c>
      <c r="C3" t="s">
        <v>43</v>
      </c>
      <c r="D3">
        <v>1</v>
      </c>
      <c r="E3">
        <v>6</v>
      </c>
      <c r="F3">
        <v>60</v>
      </c>
      <c r="G3" t="str">
        <f t="shared" ref="G3:G17" si="0">C3&amp;"-"&amp;E3&amp;"-"&amp;F3</f>
        <v>1800-0.2-20-6-60</v>
      </c>
      <c r="H3">
        <v>0</v>
      </c>
      <c r="I3">
        <v>0</v>
      </c>
      <c r="J3">
        <v>3321.6623417144183</v>
      </c>
      <c r="K3">
        <v>4341.2685766420545</v>
      </c>
      <c r="L3">
        <v>6381.5600648858426</v>
      </c>
      <c r="M3">
        <v>13177.227105694124</v>
      </c>
      <c r="N3">
        <v>0</v>
      </c>
      <c r="O3">
        <v>1</v>
      </c>
    </row>
    <row r="4" spans="1:15" x14ac:dyDescent="0.3">
      <c r="A4">
        <v>1</v>
      </c>
      <c r="B4" t="s">
        <v>45</v>
      </c>
      <c r="C4" t="s">
        <v>46</v>
      </c>
      <c r="D4">
        <v>1</v>
      </c>
      <c r="E4">
        <v>3</v>
      </c>
      <c r="F4">
        <v>60</v>
      </c>
      <c r="G4" t="str">
        <f t="shared" si="0"/>
        <v>1800-0.2-40-3-60</v>
      </c>
      <c r="H4">
        <v>70987.50544521035</v>
      </c>
      <c r="I4">
        <v>70987.50544521035</v>
      </c>
      <c r="J4">
        <v>6424.8016913734318</v>
      </c>
      <c r="K4">
        <v>10492.206958200793</v>
      </c>
      <c r="L4">
        <v>14415.513714534782</v>
      </c>
      <c r="M4">
        <v>28514.093610409727</v>
      </c>
      <c r="N4">
        <v>70987.50544521035</v>
      </c>
      <c r="O4">
        <v>0.4</v>
      </c>
    </row>
    <row r="5" spans="1:15" x14ac:dyDescent="0.3">
      <c r="A5">
        <v>1</v>
      </c>
      <c r="B5" t="s">
        <v>47</v>
      </c>
      <c r="C5" t="s">
        <v>46</v>
      </c>
      <c r="D5">
        <v>1</v>
      </c>
      <c r="E5">
        <v>6</v>
      </c>
      <c r="F5">
        <v>60</v>
      </c>
      <c r="G5" t="str">
        <f t="shared" si="0"/>
        <v>1800-0.2-40-6-60</v>
      </c>
      <c r="H5">
        <v>10232.257193532705</v>
      </c>
      <c r="I5">
        <v>10232.257193532705</v>
      </c>
      <c r="J5">
        <v>6424.8016039845006</v>
      </c>
      <c r="K5">
        <v>10524.146426283958</v>
      </c>
      <c r="L5">
        <v>14257.088680182027</v>
      </c>
      <c r="M5">
        <v>27672.040071885709</v>
      </c>
      <c r="N5">
        <v>10232.257193532705</v>
      </c>
      <c r="O5">
        <v>0.77500000000000002</v>
      </c>
    </row>
    <row r="6" spans="1:15" x14ac:dyDescent="0.3">
      <c r="A6">
        <v>2</v>
      </c>
      <c r="B6" t="s">
        <v>48</v>
      </c>
      <c r="C6" t="s">
        <v>49</v>
      </c>
      <c r="D6">
        <v>1</v>
      </c>
      <c r="E6">
        <v>3</v>
      </c>
      <c r="F6">
        <v>60</v>
      </c>
      <c r="G6" t="str">
        <f t="shared" si="0"/>
        <v>1800-0.8-20-3-60</v>
      </c>
      <c r="H6">
        <v>7619.1902406376903</v>
      </c>
      <c r="I6">
        <v>7619.1902406376903</v>
      </c>
      <c r="J6">
        <v>3700.0176141943712</v>
      </c>
      <c r="K6">
        <v>4654.4679217960766</v>
      </c>
      <c r="L6">
        <v>7134.6479096777884</v>
      </c>
      <c r="M6">
        <v>14299.902468932607</v>
      </c>
      <c r="N6">
        <v>7619.1902406376903</v>
      </c>
      <c r="O6">
        <v>0.45</v>
      </c>
    </row>
    <row r="7" spans="1:15" x14ac:dyDescent="0.3">
      <c r="A7">
        <v>2</v>
      </c>
      <c r="B7" t="s">
        <v>50</v>
      </c>
      <c r="C7" t="s">
        <v>49</v>
      </c>
      <c r="D7">
        <v>1</v>
      </c>
      <c r="E7">
        <v>6</v>
      </c>
      <c r="F7">
        <v>60</v>
      </c>
      <c r="G7" t="str">
        <f t="shared" si="0"/>
        <v>1800-0.8-20-6-60</v>
      </c>
      <c r="H7">
        <v>418.78230038754509</v>
      </c>
      <c r="I7">
        <v>418.78230038754509</v>
      </c>
      <c r="J7">
        <v>3700.0175862701535</v>
      </c>
      <c r="K7">
        <v>4992.9120237342249</v>
      </c>
      <c r="L7">
        <v>7395.6431512298259</v>
      </c>
      <c r="M7">
        <v>14842.09468772692</v>
      </c>
      <c r="N7">
        <v>418.78230038754509</v>
      </c>
      <c r="O7">
        <v>0.9</v>
      </c>
    </row>
    <row r="8" spans="1:15" x14ac:dyDescent="0.3">
      <c r="A8">
        <v>3</v>
      </c>
      <c r="B8" t="s">
        <v>51</v>
      </c>
      <c r="C8" t="s">
        <v>52</v>
      </c>
      <c r="D8">
        <v>1</v>
      </c>
      <c r="E8">
        <v>3</v>
      </c>
      <c r="F8">
        <v>60</v>
      </c>
      <c r="G8" t="str">
        <f t="shared" si="0"/>
        <v>1800-0.8-40-3-60</v>
      </c>
      <c r="H8">
        <v>102762.89295448095</v>
      </c>
      <c r="I8">
        <v>102762.89295448095</v>
      </c>
      <c r="J8">
        <v>8470.3879840533627</v>
      </c>
      <c r="K8">
        <v>10273.677849760668</v>
      </c>
      <c r="L8">
        <v>15660.911713235691</v>
      </c>
      <c r="M8">
        <v>28307.019823058887</v>
      </c>
      <c r="N8">
        <v>102762.89295448095</v>
      </c>
      <c r="O8">
        <v>0.3</v>
      </c>
    </row>
    <row r="9" spans="1:15" x14ac:dyDescent="0.3">
      <c r="A9">
        <v>3</v>
      </c>
      <c r="B9" t="s">
        <v>53</v>
      </c>
      <c r="C9" t="s">
        <v>52</v>
      </c>
      <c r="D9">
        <v>1</v>
      </c>
      <c r="E9">
        <v>6</v>
      </c>
      <c r="F9">
        <v>60</v>
      </c>
      <c r="G9" t="str">
        <f t="shared" si="0"/>
        <v>1800-0.8-40-6-60</v>
      </c>
      <c r="H9">
        <v>24004.789650985851</v>
      </c>
      <c r="I9">
        <v>24004.789650985851</v>
      </c>
      <c r="J9">
        <v>8470.3879842186361</v>
      </c>
      <c r="K9">
        <v>10506.049797120371</v>
      </c>
      <c r="L9">
        <v>16043.919211262302</v>
      </c>
      <c r="M9">
        <v>29582.584506303603</v>
      </c>
      <c r="N9">
        <v>24004.789650985851</v>
      </c>
      <c r="O9">
        <v>0.52500000000000002</v>
      </c>
    </row>
    <row r="10" spans="1:15" x14ac:dyDescent="0.3">
      <c r="A10">
        <v>4</v>
      </c>
      <c r="B10" t="s">
        <v>54</v>
      </c>
      <c r="C10" t="s">
        <v>55</v>
      </c>
      <c r="D10">
        <v>1</v>
      </c>
      <c r="E10">
        <v>3</v>
      </c>
      <c r="F10">
        <v>60</v>
      </c>
      <c r="G10" t="str">
        <f t="shared" si="0"/>
        <v>3600-0.2-20-3-60</v>
      </c>
      <c r="H10">
        <v>12477.891433655492</v>
      </c>
      <c r="I10">
        <v>12477.891433655492</v>
      </c>
      <c r="J10">
        <v>3934.0925339083096</v>
      </c>
      <c r="K10">
        <v>4956.7789950642855</v>
      </c>
      <c r="L10">
        <v>6801.6763600840795</v>
      </c>
      <c r="M10">
        <v>10531.14114876854</v>
      </c>
      <c r="N10">
        <v>12477.891433655492</v>
      </c>
      <c r="O10">
        <v>0.75</v>
      </c>
    </row>
    <row r="11" spans="1:15" x14ac:dyDescent="0.3">
      <c r="A11">
        <v>4</v>
      </c>
      <c r="B11" t="s">
        <v>56</v>
      </c>
      <c r="C11" t="s">
        <v>55</v>
      </c>
      <c r="D11">
        <v>1</v>
      </c>
      <c r="E11">
        <v>6</v>
      </c>
      <c r="F11">
        <v>60</v>
      </c>
      <c r="G11" t="str">
        <f t="shared" si="0"/>
        <v>3600-0.2-20-6-60</v>
      </c>
      <c r="H11">
        <v>0</v>
      </c>
      <c r="I11">
        <v>0</v>
      </c>
      <c r="J11">
        <v>3934.0925080441866</v>
      </c>
      <c r="K11">
        <v>4381.6096829556163</v>
      </c>
      <c r="L11">
        <v>6383.2474059363049</v>
      </c>
      <c r="M11">
        <v>10007.764008121874</v>
      </c>
      <c r="N11">
        <v>0</v>
      </c>
      <c r="O11">
        <v>1</v>
      </c>
    </row>
    <row r="12" spans="1:15" x14ac:dyDescent="0.3">
      <c r="A12">
        <v>5</v>
      </c>
      <c r="B12" t="s">
        <v>57</v>
      </c>
      <c r="C12" t="s">
        <v>58</v>
      </c>
      <c r="D12">
        <v>1</v>
      </c>
      <c r="E12">
        <v>3</v>
      </c>
      <c r="F12">
        <v>60</v>
      </c>
      <c r="G12" t="str">
        <f t="shared" si="0"/>
        <v>3600-0.2-40-3-60</v>
      </c>
      <c r="H12">
        <v>39325.95317255392</v>
      </c>
      <c r="I12">
        <v>39325.95317255392</v>
      </c>
      <c r="J12">
        <v>6805.8493392604032</v>
      </c>
      <c r="K12">
        <v>9890.8917684860717</v>
      </c>
      <c r="L12">
        <v>13843.469678093696</v>
      </c>
      <c r="M12">
        <v>24991.983646379893</v>
      </c>
      <c r="N12">
        <v>39325.95317255392</v>
      </c>
      <c r="O12">
        <v>0.7</v>
      </c>
    </row>
    <row r="13" spans="1:15" x14ac:dyDescent="0.3">
      <c r="A13">
        <v>5</v>
      </c>
      <c r="B13" t="s">
        <v>59</v>
      </c>
      <c r="C13" t="s">
        <v>58</v>
      </c>
      <c r="D13">
        <v>1</v>
      </c>
      <c r="E13">
        <v>6</v>
      </c>
      <c r="F13">
        <v>60</v>
      </c>
      <c r="G13" t="str">
        <f t="shared" si="0"/>
        <v>3600-0.2-40-6-60</v>
      </c>
      <c r="H13">
        <v>1919.8892826774186</v>
      </c>
      <c r="I13">
        <v>1919.8892826774186</v>
      </c>
      <c r="J13">
        <v>6805.8493202435766</v>
      </c>
      <c r="K13">
        <v>10000.276283119341</v>
      </c>
      <c r="L13">
        <v>13720.047945565837</v>
      </c>
      <c r="M13">
        <v>23950.783613822616</v>
      </c>
      <c r="N13">
        <v>1919.8892826774186</v>
      </c>
      <c r="O13">
        <v>0.9</v>
      </c>
    </row>
    <row r="14" spans="1:15" x14ac:dyDescent="0.3">
      <c r="A14">
        <v>6</v>
      </c>
      <c r="B14" t="s">
        <v>60</v>
      </c>
      <c r="C14" t="s">
        <v>61</v>
      </c>
      <c r="D14">
        <v>1</v>
      </c>
      <c r="E14">
        <v>3</v>
      </c>
      <c r="F14">
        <v>60</v>
      </c>
      <c r="G14" t="str">
        <f t="shared" si="0"/>
        <v>3600-0.8-20-3-60</v>
      </c>
      <c r="H14">
        <v>5753.6025803949269</v>
      </c>
      <c r="I14">
        <v>5753.6025803949269</v>
      </c>
      <c r="J14">
        <v>3396.3343876257632</v>
      </c>
      <c r="K14">
        <v>5295.2063918757049</v>
      </c>
      <c r="L14">
        <v>7425.541034635562</v>
      </c>
      <c r="M14">
        <v>15979.082413538274</v>
      </c>
      <c r="N14">
        <v>5753.6025803949269</v>
      </c>
      <c r="O14">
        <v>0.8</v>
      </c>
    </row>
    <row r="15" spans="1:15" x14ac:dyDescent="0.3">
      <c r="A15">
        <v>6</v>
      </c>
      <c r="B15" t="s">
        <v>62</v>
      </c>
      <c r="C15" t="s">
        <v>61</v>
      </c>
      <c r="D15">
        <v>1</v>
      </c>
      <c r="E15">
        <v>6</v>
      </c>
      <c r="F15">
        <v>60</v>
      </c>
      <c r="G15" t="str">
        <f t="shared" si="0"/>
        <v>3600-0.8-20-6-60</v>
      </c>
      <c r="H15">
        <v>0</v>
      </c>
      <c r="I15">
        <v>0</v>
      </c>
      <c r="J15">
        <v>3396.3343938706762</v>
      </c>
      <c r="K15">
        <v>4552.8700523835332</v>
      </c>
      <c r="L15">
        <v>6777.7674888220936</v>
      </c>
      <c r="M15">
        <v>14516.296060666356</v>
      </c>
      <c r="N15">
        <v>0</v>
      </c>
      <c r="O15">
        <v>1</v>
      </c>
    </row>
    <row r="16" spans="1:15" x14ac:dyDescent="0.3">
      <c r="A16">
        <v>7</v>
      </c>
      <c r="B16" t="s">
        <v>63</v>
      </c>
      <c r="C16" t="s">
        <v>64</v>
      </c>
      <c r="D16">
        <v>1</v>
      </c>
      <c r="E16">
        <v>3</v>
      </c>
      <c r="F16">
        <v>60</v>
      </c>
      <c r="G16" t="str">
        <f t="shared" si="0"/>
        <v>3600-0.8-40-3-60</v>
      </c>
      <c r="H16">
        <v>81047.081423741212</v>
      </c>
      <c r="I16">
        <v>81047.081423741212</v>
      </c>
      <c r="J16">
        <v>7382.5444684360828</v>
      </c>
      <c r="K16">
        <v>9979.7237252466985</v>
      </c>
      <c r="L16">
        <v>13770.704191482229</v>
      </c>
      <c r="M16">
        <v>25691.063740286983</v>
      </c>
      <c r="N16">
        <v>81047.081423741212</v>
      </c>
      <c r="O16">
        <v>0.47499999999999998</v>
      </c>
    </row>
    <row r="17" spans="1:15" x14ac:dyDescent="0.3">
      <c r="A17">
        <v>7</v>
      </c>
      <c r="B17" t="s">
        <v>65</v>
      </c>
      <c r="C17" t="s">
        <v>64</v>
      </c>
      <c r="D17">
        <v>1</v>
      </c>
      <c r="E17">
        <v>6</v>
      </c>
      <c r="F17">
        <v>60</v>
      </c>
      <c r="G17" t="str">
        <f t="shared" si="0"/>
        <v>3600-0.8-40-6-60</v>
      </c>
      <c r="H17">
        <v>12337.012432787729</v>
      </c>
      <c r="I17">
        <v>12337.012432787729</v>
      </c>
      <c r="J17">
        <v>7382.5443664472896</v>
      </c>
      <c r="K17">
        <v>10543.595598690679</v>
      </c>
      <c r="L17">
        <v>14347.592092914805</v>
      </c>
      <c r="M17">
        <v>27276.471162164449</v>
      </c>
      <c r="N17">
        <v>12337.012432787729</v>
      </c>
      <c r="O17">
        <v>0.67500000000000004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a0</vt:lpstr>
      <vt:lpstr>a1</vt:lpstr>
      <vt:lpstr>master</vt:lpstr>
      <vt:lpstr>ex5r1a0</vt:lpstr>
      <vt:lpstr>ex5r1a1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2019-08-13T15:23:32Z</dcterms:modified>
</cp:coreProperties>
</file>