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is\OneDrive - TU Eindhoven\TUEindhoven\Thesis\Phase II\Python Scripts\VSCode\Scenarios\ExperimentSet6\"/>
    </mc:Choice>
  </mc:AlternateContent>
  <xr:revisionPtr revIDLastSave="146" documentId="11_CBCEFCD697D9AECF8A160B9DA355D0E45ABC46ED" xr6:coauthVersionLast="41" xr6:coauthVersionMax="41" xr10:uidLastSave="{69FA2635-9925-44B2-97B8-4BE4E990824F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" i="3"/>
  <c r="G18" i="2"/>
  <c r="G19" i="2"/>
  <c r="H19" i="2" s="1"/>
  <c r="G20" i="2"/>
  <c r="H20" i="2" s="1"/>
  <c r="G21" i="2"/>
  <c r="H21" i="2" s="1"/>
  <c r="G22" i="2"/>
  <c r="G23" i="2"/>
  <c r="G24" i="2"/>
  <c r="H24" i="2" s="1"/>
  <c r="G25" i="2"/>
  <c r="H25" i="2" s="1"/>
  <c r="G26" i="2"/>
  <c r="H26" i="2" s="1"/>
  <c r="G27" i="2"/>
  <c r="H27" i="2" s="1"/>
  <c r="G17" i="2"/>
  <c r="H17" i="2" s="1"/>
  <c r="H18" i="2"/>
  <c r="H22" i="2"/>
  <c r="H23" i="2"/>
  <c r="F18" i="2"/>
  <c r="F19" i="2"/>
  <c r="F20" i="2"/>
  <c r="F21" i="2"/>
  <c r="F22" i="2"/>
  <c r="F23" i="2"/>
  <c r="F24" i="2"/>
  <c r="F25" i="2"/>
  <c r="F26" i="2"/>
  <c r="F27" i="2"/>
  <c r="F17" i="2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<sst xmlns="http://schemas.openxmlformats.org/spreadsheetml/2006/main" count="60" uniqueCount="54">
  <si>
    <t>tardinessCost</t>
  </si>
  <si>
    <t>travelTimeCost</t>
  </si>
  <si>
    <t>tardCost</t>
  </si>
  <si>
    <t>travelCost</t>
  </si>
  <si>
    <t>0    10246.674936
Name: Av_tardinessCost, dtype: float64</t>
  </si>
  <si>
    <t>0    7094.586554
Name: Av_tardinessCost, dtype: float64</t>
  </si>
  <si>
    <t>0    6326.309456
Name: Av_tardinessCost, dtype: float64</t>
  </si>
  <si>
    <t>0    4899.774836
Name: Av_tardinessCost, dtype: float64</t>
  </si>
  <si>
    <t>0    4622.915109
Name: Av_tardinessCost, dtype: float64</t>
  </si>
  <si>
    <t>0    4167.457507
Name: Av_tardinessCost, dtype: float64</t>
  </si>
  <si>
    <t>0    4523.455608
Name: Av_tardinessCost, dtype: float64</t>
  </si>
  <si>
    <t>0    4377.331991
Name: Av_tardinessCost, dtype: float64</t>
  </si>
  <si>
    <t>0    4588.712654
Name: Av_tardinessCost, dtype: float64</t>
  </si>
  <si>
    <t>0    4268.357907
Name: Av_tardinessCost, dtype: float64</t>
  </si>
  <si>
    <t>0    5946.916614
Name: Av_tardinessCost, dtype: float64</t>
  </si>
  <si>
    <t>0    10536.299726
Name: Av_totalTravelTimeCost, dtype: float64</t>
  </si>
  <si>
    <t>0    10599.304458
Name: Av_totalTravelTimeCost, dtype: float64</t>
  </si>
  <si>
    <t>0    10704.612433
Name: Av_totalTravelTimeCost, dtype: float64</t>
  </si>
  <si>
    <t>0    11390.057599
Name: Av_totalTravelTimeCost, dtype: float64</t>
  </si>
  <si>
    <t>0    11493.979232
Name: Av_totalTravelTimeCost, dtype: float64</t>
  </si>
  <si>
    <t>0    11766.874037
Name: Av_totalTravelTimeCost, dtype: float64</t>
  </si>
  <si>
    <t>0    11775.203132
Name: Av_totalTravelTimeCost, dtype: float64</t>
  </si>
  <si>
    <t>0    12241.631898
Name: Av_totalTravelTimeCost, dtype: float64</t>
  </si>
  <si>
    <t>0    12130.162416
Name: Av_totalTravelTimeCost, dtype: float64</t>
  </si>
  <si>
    <t>0    12035.182893
Name: Av_totalTravelTimeCost, dtype: float64</t>
  </si>
  <si>
    <t>0    13086.415105
Name: Av_totalTravelTimeCost, dtype: float64</t>
  </si>
  <si>
    <t>alpha</t>
  </si>
  <si>
    <t>tardiness cost</t>
  </si>
  <si>
    <t>travel cost</t>
  </si>
  <si>
    <t>total cost</t>
  </si>
  <si>
    <t>0    27074.327228_x000D_
Name: Av_tardinessCost, dtype: float64</t>
  </si>
  <si>
    <t>0    14897.457768_x000D_
Name: Av_totalTravelTimeCost, dtype: float64</t>
  </si>
  <si>
    <t>0    10539.874701_x000D_
Name: Av_tardinessCost, dtype: float64</t>
  </si>
  <si>
    <t>0    15796.194752_x000D_
Name: Av_totalTravelTimeCost, dtype: float64</t>
  </si>
  <si>
    <t>0    1884.926204_x000D_
Name: Av_tardinessCost, dtype: float64</t>
  </si>
  <si>
    <t>0    16058.056755_x000D_
Name: Av_totalTravelTimeCost, dtype: float64</t>
  </si>
  <si>
    <t>0    597.16898_x000D_
Name: Av_tardinessCost, dtype: float64</t>
  </si>
  <si>
    <t>0    17933.138767_x000D_
Name: Av_totalTravelTimeCost, dtype: float64</t>
  </si>
  <si>
    <t>0    832.916888_x000D_
Name: Av_tardinessCost, dtype: float64</t>
  </si>
  <si>
    <t>0    18091.84876_x000D_
Name: Av_totalTravelTimeCost, dtype: float64</t>
  </si>
  <si>
    <t>0    483.421952_x000D_
Name: Av_tardinessCost, dtype: float64</t>
  </si>
  <si>
    <t>0    17943.485892_x000D_
Name: Av_totalTravelTimeCost, dtype: float64</t>
  </si>
  <si>
    <t>0    554.544223_x000D_
Name: Av_tardinessCost, dtype: float64</t>
  </si>
  <si>
    <t>0    19235.76273_x000D_
Name: Av_totalTravelTimeCost, dtype: float64</t>
  </si>
  <si>
    <t>0    34.848016_x000D_
Name: Av_tardinessCost, dtype: float64</t>
  </si>
  <si>
    <t>0    19413.760428_x000D_
Name: Av_totalTravelTimeCost, dtype: float64</t>
  </si>
  <si>
    <t>0    47.638195_x000D_
Name: Av_tardinessCost, dtype: float64</t>
  </si>
  <si>
    <t>0    20264.400547_x000D_
Name: Av_totalTravelTimeCost, dtype: float64</t>
  </si>
  <si>
    <t>0    12.772609_x000D_
Name: Av_tardinessCost, dtype: float64</t>
  </si>
  <si>
    <t>0    18359.470451_x000D_
Name: Av_totalTravelTimeCost, dtype: float64</t>
  </si>
  <si>
    <t>0    0.0_x000D_
Name: Av_tardinessCost, dtype: float64</t>
  </si>
  <si>
    <t>0    28106.595019_x000D_
Name: Av_totalTravelTimeCost, dtype: float64</t>
  </si>
  <si>
    <t>travel time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</si>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</sst>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tardiness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Sheet2!$E$17:$E$27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Sheet2!$F$17:$F$27</c:f>
              <c:numCache>
                <c:formatCode>General</c:formatCode>
                <c:ptCount val="11"/>
                <c:pt idx="0">
                  <c:v>27074</c:v>
                </c:pt>
                <c:pt idx="1">
                  <c:v>10539</c:v>
                </c:pt>
                <c:pt idx="2">
                  <c:v>1884.93</c:v>
                </c:pt>
                <c:pt idx="3">
                  <c:v>597.1</c:v>
                </c:pt>
                <c:pt idx="4">
                  <c:v>832.9</c:v>
                </c:pt>
                <c:pt idx="5">
                  <c:v>483.42</c:v>
                </c:pt>
                <c:pt idx="6">
                  <c:v>554.54</c:v>
                </c:pt>
                <c:pt idx="7">
                  <c:v>34.840000000000003</c:v>
                </c:pt>
                <c:pt idx="8">
                  <c:v>47.63</c:v>
                </c:pt>
                <c:pt idx="9">
                  <c:v>12.77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3-4782-84C6-764764D20A74}"/>
            </c:ext>
          </c:extLst>
        </c:ser>
        <c:ser>
          <c:idx val="1"/>
          <c:order val="1"/>
          <c:tx>
            <c:strRef>
              <c:f>Sheet2!$G$16</c:f>
              <c:strCache>
                <c:ptCount val="1"/>
                <c:pt idx="0">
                  <c:v>travel time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Sheet2!$E$17:$E$27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Sheet2!$G$17:$G$27</c:f>
              <c:numCache>
                <c:formatCode>General</c:formatCode>
                <c:ptCount val="11"/>
                <c:pt idx="0">
                  <c:v>7448.5</c:v>
                </c:pt>
                <c:pt idx="1">
                  <c:v>7898</c:v>
                </c:pt>
                <c:pt idx="2">
                  <c:v>8029</c:v>
                </c:pt>
                <c:pt idx="3">
                  <c:v>8966.5</c:v>
                </c:pt>
                <c:pt idx="4">
                  <c:v>9045.5</c:v>
                </c:pt>
                <c:pt idx="5">
                  <c:v>8971.5</c:v>
                </c:pt>
                <c:pt idx="6">
                  <c:v>9617.5</c:v>
                </c:pt>
                <c:pt idx="7">
                  <c:v>9706.5</c:v>
                </c:pt>
                <c:pt idx="8">
                  <c:v>10132</c:v>
                </c:pt>
                <c:pt idx="9">
                  <c:v>9179.5</c:v>
                </c:pt>
                <c:pt idx="10">
                  <c:v>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3-4782-84C6-764764D20A74}"/>
            </c:ext>
          </c:extLst>
        </c:ser>
        <c:ser>
          <c:idx val="2"/>
          <c:order val="2"/>
          <c:tx>
            <c:strRef>
              <c:f>Sheet2!$H$16</c:f>
              <c:strCache>
                <c:ptCount val="1"/>
                <c:pt idx="0">
                  <c:v>total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Sheet2!$E$17:$E$27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Sheet2!$H$17:$H$27</c:f>
              <c:numCache>
                <c:formatCode>General</c:formatCode>
                <c:ptCount val="11"/>
                <c:pt idx="0">
                  <c:v>34522.5</c:v>
                </c:pt>
                <c:pt idx="1">
                  <c:v>18437</c:v>
                </c:pt>
                <c:pt idx="2">
                  <c:v>9913.93</c:v>
                </c:pt>
                <c:pt idx="3">
                  <c:v>9563.6</c:v>
                </c:pt>
                <c:pt idx="4">
                  <c:v>9878.4</c:v>
                </c:pt>
                <c:pt idx="5">
                  <c:v>9454.92</c:v>
                </c:pt>
                <c:pt idx="6">
                  <c:v>10172.040000000001</c:v>
                </c:pt>
                <c:pt idx="7">
                  <c:v>9741.34</c:v>
                </c:pt>
                <c:pt idx="8">
                  <c:v>10179.629999999999</c:v>
                </c:pt>
                <c:pt idx="9">
                  <c:v>9192.27</c:v>
                </c:pt>
                <c:pt idx="10">
                  <c:v>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3-4782-84C6-764764D2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54048"/>
        <c:axId val="406512304"/>
      </c:lineChart>
      <c:catAx>
        <c:axId val="41645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parameter, </a:t>
                </a:r>
                <a:r>
                  <a:rPr lang="en-US" baseline="0">
                    <a:sym typeface="Wingdings" panose="05000000000000000000" pitchFamily="2" charset="2"/>
                  </a:rPr>
                  <a:t> </a:t>
                </a:r>
                <a:r>
                  <a:rPr lang="el-GR" baseline="0">
                    <a:latin typeface="Arial" panose="020B0604020202020204" pitchFamily="34" charset="0"/>
                    <a:cs typeface="Arial" panose="020B0604020202020204" pitchFamily="34" charset="0"/>
                    <a:sym typeface="Wingdings" panose="05000000000000000000" pitchFamily="2" charset="2"/>
                  </a:rPr>
                  <a:t>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2304"/>
        <c:crosses val="autoZero"/>
        <c:auto val="1"/>
        <c:lblAlgn val="ctr"/>
        <c:lblOffset val="100"/>
        <c:noMultiLvlLbl val="0"/>
      </c:catAx>
      <c:valAx>
        <c:axId val="4065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8-47F9-85F7-C73AFC7525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Sheet3!$B$1:$B$9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8-47F9-85F7-C73AFC7525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Sheet3!$C$1:$C$9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7F9-85F7-C73AFC75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29616"/>
        <c:axId val="531074592"/>
      </c:lineChart>
      <c:catAx>
        <c:axId val="5452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4592"/>
        <c:crosses val="autoZero"/>
        <c:auto val="1"/>
        <c:lblAlgn val="ctr"/>
        <c:lblOffset val="100"/>
        <c:noMultiLvlLbl val="0"/>
      </c:catAx>
      <c:valAx>
        <c:axId val="5310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1737360</xdr:colOff>
      <xdr:row>9</xdr:row>
      <xdr:rowOff>76200</xdr:rowOff>
    </xdr:from>
    <xdr:to>
      <xdr:col>2</xdr:col>
      <xdr:colOff>2910840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F2091-529B-4303-A57E-90100181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6</xdr:row>
      <xdr:rowOff>83820</xdr:rowOff>
    </xdr:from>
    <xdr:to>
      <xdr:col>18</xdr:col>
      <xdr:colOff>510540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6C965-47F9-47AE-AA63-DB562A2D8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" sqref="I1:I1048576"/>
    </sheetView>
  </sheetViews>
  <sheetFormatPr defaultRowHeight="14.4" x14ac:dyDescent="0.3"/>
  <cols>
    <col min="1" max="1" width="3" bestFit="1" customWidth="1"/>
    <col min="2" max="2" width="12.21875" bestFit="1" customWidth="1"/>
    <col min="3" max="3" width="13.6640625" bestFit="1" customWidth="1"/>
    <col min="4" max="4" width="49.5546875" bestFit="1" customWidth="1"/>
    <col min="5" max="5" width="55.332031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26</v>
      </c>
      <c r="G1" s="2" t="s">
        <v>27</v>
      </c>
      <c r="H1" s="2" t="s">
        <v>28</v>
      </c>
      <c r="I1" s="2" t="s">
        <v>29</v>
      </c>
    </row>
    <row r="2" spans="1:9" x14ac:dyDescent="0.3">
      <c r="A2" s="1">
        <v>0</v>
      </c>
      <c r="D2" t="s">
        <v>4</v>
      </c>
      <c r="E2" t="s">
        <v>15</v>
      </c>
      <c r="F2">
        <v>0</v>
      </c>
      <c r="G2">
        <v>10246</v>
      </c>
      <c r="H2">
        <v>10536</v>
      </c>
      <c r="I2">
        <f>SUM(G2:H2)</f>
        <v>20782</v>
      </c>
    </row>
    <row r="3" spans="1:9" x14ac:dyDescent="0.3">
      <c r="A3" s="1">
        <v>1</v>
      </c>
      <c r="D3" t="s">
        <v>5</v>
      </c>
      <c r="E3" t="s">
        <v>16</v>
      </c>
      <c r="F3">
        <v>0.1</v>
      </c>
      <c r="G3">
        <v>7094</v>
      </c>
      <c r="H3">
        <v>10599</v>
      </c>
      <c r="I3">
        <f t="shared" ref="I3:I12" si="0">SUM(G3:H3)</f>
        <v>17693</v>
      </c>
    </row>
    <row r="4" spans="1:9" x14ac:dyDescent="0.3">
      <c r="A4" s="1">
        <v>2</v>
      </c>
      <c r="D4" t="s">
        <v>6</v>
      </c>
      <c r="E4" t="s">
        <v>17</v>
      </c>
      <c r="F4">
        <v>0.2</v>
      </c>
      <c r="G4">
        <v>6326</v>
      </c>
      <c r="H4">
        <v>10704</v>
      </c>
      <c r="I4">
        <f t="shared" si="0"/>
        <v>17030</v>
      </c>
    </row>
    <row r="5" spans="1:9" x14ac:dyDescent="0.3">
      <c r="A5" s="1">
        <v>3</v>
      </c>
      <c r="D5" t="s">
        <v>7</v>
      </c>
      <c r="E5" t="s">
        <v>18</v>
      </c>
      <c r="F5">
        <v>0.3</v>
      </c>
      <c r="G5">
        <v>4899</v>
      </c>
      <c r="H5">
        <v>11390</v>
      </c>
      <c r="I5">
        <f t="shared" si="0"/>
        <v>16289</v>
      </c>
    </row>
    <row r="6" spans="1:9" x14ac:dyDescent="0.3">
      <c r="A6" s="1">
        <v>4</v>
      </c>
      <c r="D6" t="s">
        <v>8</v>
      </c>
      <c r="E6" t="s">
        <v>19</v>
      </c>
      <c r="F6">
        <v>0.4</v>
      </c>
      <c r="G6">
        <v>4622</v>
      </c>
      <c r="H6">
        <v>11493</v>
      </c>
      <c r="I6">
        <f t="shared" si="0"/>
        <v>16115</v>
      </c>
    </row>
    <row r="7" spans="1:9" x14ac:dyDescent="0.3">
      <c r="A7" s="1">
        <v>5</v>
      </c>
      <c r="D7" t="s">
        <v>9</v>
      </c>
      <c r="E7" t="s">
        <v>20</v>
      </c>
      <c r="F7">
        <v>0.5</v>
      </c>
      <c r="G7">
        <v>4167</v>
      </c>
      <c r="H7">
        <v>11766</v>
      </c>
      <c r="I7">
        <f t="shared" si="0"/>
        <v>15933</v>
      </c>
    </row>
    <row r="8" spans="1:9" x14ac:dyDescent="0.3">
      <c r="A8" s="1">
        <v>6</v>
      </c>
      <c r="D8" t="s">
        <v>10</v>
      </c>
      <c r="E8" t="s">
        <v>21</v>
      </c>
      <c r="F8">
        <v>0.6</v>
      </c>
      <c r="G8">
        <v>4523</v>
      </c>
      <c r="H8">
        <v>11775</v>
      </c>
      <c r="I8">
        <f t="shared" si="0"/>
        <v>16298</v>
      </c>
    </row>
    <row r="9" spans="1:9" x14ac:dyDescent="0.3">
      <c r="A9" s="1">
        <v>7</v>
      </c>
      <c r="D9" t="s">
        <v>11</v>
      </c>
      <c r="E9" t="s">
        <v>22</v>
      </c>
      <c r="F9">
        <v>0.7</v>
      </c>
      <c r="G9">
        <v>4377</v>
      </c>
      <c r="H9">
        <v>12241</v>
      </c>
      <c r="I9">
        <f t="shared" si="0"/>
        <v>16618</v>
      </c>
    </row>
    <row r="10" spans="1:9" x14ac:dyDescent="0.3">
      <c r="A10" s="1">
        <v>8</v>
      </c>
      <c r="D10" t="s">
        <v>12</v>
      </c>
      <c r="E10" t="s">
        <v>23</v>
      </c>
      <c r="F10">
        <v>0.8</v>
      </c>
      <c r="G10">
        <v>4588</v>
      </c>
      <c r="H10">
        <v>12130</v>
      </c>
      <c r="I10">
        <f t="shared" si="0"/>
        <v>16718</v>
      </c>
    </row>
    <row r="11" spans="1:9" x14ac:dyDescent="0.3">
      <c r="A11" s="1">
        <v>9</v>
      </c>
      <c r="D11" t="s">
        <v>13</v>
      </c>
      <c r="E11" t="s">
        <v>24</v>
      </c>
      <c r="F11">
        <v>0.9</v>
      </c>
      <c r="G11">
        <v>4268</v>
      </c>
      <c r="H11">
        <v>12035</v>
      </c>
      <c r="I11">
        <f t="shared" si="0"/>
        <v>16303</v>
      </c>
    </row>
    <row r="12" spans="1:9" x14ac:dyDescent="0.3">
      <c r="A12" s="1">
        <v>10</v>
      </c>
      <c r="D12" t="s">
        <v>14</v>
      </c>
      <c r="E12" t="s">
        <v>25</v>
      </c>
      <c r="F12">
        <v>1</v>
      </c>
      <c r="G12">
        <v>5946</v>
      </c>
      <c r="H12">
        <v>13086</v>
      </c>
      <c r="I12">
        <f t="shared" si="0"/>
        <v>19032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017A-AA9E-4A85-96F7-78F2ABE477DD}">
  <dimension ref="A1:H27"/>
  <sheetViews>
    <sheetView tabSelected="1" workbookViewId="0">
      <selection activeCell="F12" sqref="F12"/>
    </sheetView>
  </sheetViews>
  <sheetFormatPr defaultRowHeight="14.4" x14ac:dyDescent="0.3"/>
  <cols>
    <col min="2" max="2" width="49.5546875" bestFit="1" customWidth="1"/>
    <col min="3" max="3" width="55.33203125" bestFit="1" customWidth="1"/>
    <col min="6" max="6" width="12.21875" bestFit="1" customWidth="1"/>
    <col min="7" max="7" width="13.77734375" bestFit="1" customWidth="1"/>
  </cols>
  <sheetData>
    <row r="1" spans="1:8" x14ac:dyDescent="0.3">
      <c r="A1" s="3">
        <v>0</v>
      </c>
      <c r="B1" s="3" t="s">
        <v>30</v>
      </c>
      <c r="C1" s="3" t="s">
        <v>31</v>
      </c>
      <c r="E1" t="s">
        <v>26</v>
      </c>
      <c r="F1" t="s">
        <v>27</v>
      </c>
      <c r="G1" t="s">
        <v>52</v>
      </c>
      <c r="H1" t="s">
        <v>53</v>
      </c>
    </row>
    <row r="2" spans="1:8" x14ac:dyDescent="0.3">
      <c r="A2" s="3">
        <v>0.1</v>
      </c>
      <c r="B2" s="3" t="s">
        <v>32</v>
      </c>
      <c r="C2" s="3" t="s">
        <v>33</v>
      </c>
      <c r="E2" s="3">
        <v>0</v>
      </c>
      <c r="F2">
        <v>27074</v>
      </c>
      <c r="G2">
        <v>14897</v>
      </c>
      <c r="H2">
        <v>41971</v>
      </c>
    </row>
    <row r="3" spans="1:8" x14ac:dyDescent="0.3">
      <c r="A3" s="3">
        <v>0.2</v>
      </c>
      <c r="B3" s="3" t="s">
        <v>34</v>
      </c>
      <c r="C3" s="3" t="s">
        <v>35</v>
      </c>
      <c r="E3" s="3">
        <v>0.1</v>
      </c>
      <c r="F3">
        <v>10539</v>
      </c>
      <c r="G3">
        <v>15796</v>
      </c>
      <c r="H3">
        <v>26335</v>
      </c>
    </row>
    <row r="4" spans="1:8" x14ac:dyDescent="0.3">
      <c r="A4" s="3">
        <v>0.3</v>
      </c>
      <c r="B4" s="3" t="s">
        <v>36</v>
      </c>
      <c r="C4" s="3" t="s">
        <v>37</v>
      </c>
      <c r="E4" s="3">
        <v>0.2</v>
      </c>
      <c r="F4">
        <v>1884.93</v>
      </c>
      <c r="G4">
        <v>16058</v>
      </c>
      <c r="H4">
        <v>17942.93</v>
      </c>
    </row>
    <row r="5" spans="1:8" x14ac:dyDescent="0.3">
      <c r="A5" s="3">
        <v>0.4</v>
      </c>
      <c r="B5" s="3" t="s">
        <v>38</v>
      </c>
      <c r="C5" s="3" t="s">
        <v>39</v>
      </c>
      <c r="E5" s="3">
        <v>0.3</v>
      </c>
      <c r="F5">
        <v>597.1</v>
      </c>
      <c r="G5">
        <v>17933</v>
      </c>
      <c r="H5">
        <v>18530.099999999999</v>
      </c>
    </row>
    <row r="6" spans="1:8" x14ac:dyDescent="0.3">
      <c r="A6" s="3">
        <v>0.5</v>
      </c>
      <c r="B6" s="3" t="s">
        <v>40</v>
      </c>
      <c r="C6" s="3" t="s">
        <v>41</v>
      </c>
      <c r="E6" s="3">
        <v>0.4</v>
      </c>
      <c r="F6">
        <v>832.9</v>
      </c>
      <c r="G6">
        <v>18091</v>
      </c>
      <c r="H6">
        <v>18923.900000000001</v>
      </c>
    </row>
    <row r="7" spans="1:8" x14ac:dyDescent="0.3">
      <c r="A7" s="3">
        <v>0.6</v>
      </c>
      <c r="B7" s="3" t="s">
        <v>42</v>
      </c>
      <c r="C7" s="3" t="s">
        <v>43</v>
      </c>
      <c r="E7" s="3">
        <v>0.5</v>
      </c>
      <c r="F7">
        <v>483.42</v>
      </c>
      <c r="G7">
        <v>17943</v>
      </c>
      <c r="H7">
        <v>18426.419999999998</v>
      </c>
    </row>
    <row r="8" spans="1:8" x14ac:dyDescent="0.3">
      <c r="A8" s="3">
        <v>0.7</v>
      </c>
      <c r="B8" s="3" t="s">
        <v>44</v>
      </c>
      <c r="C8" s="3" t="s">
        <v>45</v>
      </c>
      <c r="E8" s="3">
        <v>0.6</v>
      </c>
      <c r="F8">
        <v>554.54</v>
      </c>
      <c r="G8">
        <v>19235</v>
      </c>
      <c r="H8">
        <v>19789.54</v>
      </c>
    </row>
    <row r="9" spans="1:8" x14ac:dyDescent="0.3">
      <c r="A9" s="3">
        <v>0.8</v>
      </c>
      <c r="B9" s="3" t="s">
        <v>46</v>
      </c>
      <c r="C9" s="3" t="s">
        <v>47</v>
      </c>
      <c r="E9" s="3">
        <v>0.7</v>
      </c>
      <c r="F9">
        <v>34.840000000000003</v>
      </c>
      <c r="G9">
        <v>19413</v>
      </c>
      <c r="H9">
        <v>19447.84</v>
      </c>
    </row>
    <row r="10" spans="1:8" x14ac:dyDescent="0.3">
      <c r="A10" s="3">
        <v>0.9</v>
      </c>
      <c r="B10" s="3" t="s">
        <v>48</v>
      </c>
      <c r="C10" s="3" t="s">
        <v>49</v>
      </c>
      <c r="E10" s="3">
        <v>0.8</v>
      </c>
      <c r="F10">
        <v>47.63</v>
      </c>
      <c r="G10">
        <v>20264</v>
      </c>
      <c r="H10">
        <v>20311.63</v>
      </c>
    </row>
    <row r="11" spans="1:8" x14ac:dyDescent="0.3">
      <c r="A11" s="3">
        <v>1</v>
      </c>
      <c r="B11" s="3" t="s">
        <v>50</v>
      </c>
      <c r="C11" s="3" t="s">
        <v>51</v>
      </c>
      <c r="E11" s="3">
        <v>0.9</v>
      </c>
      <c r="F11">
        <v>12.77</v>
      </c>
      <c r="G11">
        <v>18359</v>
      </c>
      <c r="H11">
        <v>18371.77</v>
      </c>
    </row>
    <row r="12" spans="1:8" x14ac:dyDescent="0.3">
      <c r="E12" s="3">
        <v>1</v>
      </c>
      <c r="F12">
        <v>0</v>
      </c>
      <c r="G12">
        <v>28106</v>
      </c>
      <c r="H12">
        <v>28106</v>
      </c>
    </row>
    <row r="16" spans="1:8" x14ac:dyDescent="0.3">
      <c r="E16" t="s">
        <v>26</v>
      </c>
      <c r="F16" t="s">
        <v>27</v>
      </c>
      <c r="G16" t="s">
        <v>52</v>
      </c>
      <c r="H16" t="s">
        <v>29</v>
      </c>
    </row>
    <row r="17" spans="5:8" x14ac:dyDescent="0.3">
      <c r="E17" s="3">
        <v>0</v>
      </c>
      <c r="F17">
        <f>F2*1</f>
        <v>27074</v>
      </c>
      <c r="G17">
        <f>G2*0.5</f>
        <v>7448.5</v>
      </c>
      <c r="H17">
        <f>F17+G17</f>
        <v>34522.5</v>
      </c>
    </row>
    <row r="18" spans="5:8" x14ac:dyDescent="0.3">
      <c r="E18" s="3">
        <v>0.1</v>
      </c>
      <c r="F18">
        <f t="shared" ref="F18:F27" si="0">F3*1</f>
        <v>10539</v>
      </c>
      <c r="G18">
        <f t="shared" ref="G18:G27" si="1">G3*0.5</f>
        <v>7898</v>
      </c>
      <c r="H18">
        <f t="shared" ref="H18:H27" si="2">F18+G18</f>
        <v>18437</v>
      </c>
    </row>
    <row r="19" spans="5:8" x14ac:dyDescent="0.3">
      <c r="E19" s="3">
        <v>0.2</v>
      </c>
      <c r="F19">
        <f t="shared" si="0"/>
        <v>1884.93</v>
      </c>
      <c r="G19">
        <f t="shared" si="1"/>
        <v>8029</v>
      </c>
      <c r="H19">
        <f t="shared" si="2"/>
        <v>9913.93</v>
      </c>
    </row>
    <row r="20" spans="5:8" x14ac:dyDescent="0.3">
      <c r="E20" s="3">
        <v>0.3</v>
      </c>
      <c r="F20">
        <f t="shared" si="0"/>
        <v>597.1</v>
      </c>
      <c r="G20">
        <f t="shared" si="1"/>
        <v>8966.5</v>
      </c>
      <c r="H20">
        <f t="shared" si="2"/>
        <v>9563.6</v>
      </c>
    </row>
    <row r="21" spans="5:8" x14ac:dyDescent="0.3">
      <c r="E21" s="3">
        <v>0.4</v>
      </c>
      <c r="F21">
        <f t="shared" si="0"/>
        <v>832.9</v>
      </c>
      <c r="G21">
        <f t="shared" si="1"/>
        <v>9045.5</v>
      </c>
      <c r="H21">
        <f t="shared" si="2"/>
        <v>9878.4</v>
      </c>
    </row>
    <row r="22" spans="5:8" x14ac:dyDescent="0.3">
      <c r="E22" s="3">
        <v>0.5</v>
      </c>
      <c r="F22">
        <f t="shared" si="0"/>
        <v>483.42</v>
      </c>
      <c r="G22">
        <f t="shared" si="1"/>
        <v>8971.5</v>
      </c>
      <c r="H22">
        <f t="shared" si="2"/>
        <v>9454.92</v>
      </c>
    </row>
    <row r="23" spans="5:8" x14ac:dyDescent="0.3">
      <c r="E23" s="3">
        <v>0.6</v>
      </c>
      <c r="F23">
        <f t="shared" si="0"/>
        <v>554.54</v>
      </c>
      <c r="G23">
        <f t="shared" si="1"/>
        <v>9617.5</v>
      </c>
      <c r="H23">
        <f t="shared" si="2"/>
        <v>10172.040000000001</v>
      </c>
    </row>
    <row r="24" spans="5:8" x14ac:dyDescent="0.3">
      <c r="E24" s="3">
        <v>0.7</v>
      </c>
      <c r="F24">
        <f t="shared" si="0"/>
        <v>34.840000000000003</v>
      </c>
      <c r="G24">
        <f t="shared" si="1"/>
        <v>9706.5</v>
      </c>
      <c r="H24">
        <f t="shared" si="2"/>
        <v>9741.34</v>
      </c>
    </row>
    <row r="25" spans="5:8" x14ac:dyDescent="0.3">
      <c r="E25" s="3">
        <v>0.8</v>
      </c>
      <c r="F25">
        <f t="shared" si="0"/>
        <v>47.63</v>
      </c>
      <c r="G25">
        <f t="shared" si="1"/>
        <v>10132</v>
      </c>
      <c r="H25">
        <f t="shared" si="2"/>
        <v>10179.629999999999</v>
      </c>
    </row>
    <row r="26" spans="5:8" x14ac:dyDescent="0.3">
      <c r="E26" s="3">
        <v>0.9</v>
      </c>
      <c r="F26">
        <f t="shared" si="0"/>
        <v>12.77</v>
      </c>
      <c r="G26">
        <f t="shared" si="1"/>
        <v>9179.5</v>
      </c>
      <c r="H26">
        <f t="shared" si="2"/>
        <v>9192.27</v>
      </c>
    </row>
    <row r="27" spans="5:8" x14ac:dyDescent="0.3">
      <c r="E27" s="3">
        <v>1</v>
      </c>
      <c r="F27">
        <f t="shared" si="0"/>
        <v>0</v>
      </c>
      <c r="G27">
        <f t="shared" si="1"/>
        <v>14053</v>
      </c>
      <c r="H27">
        <f t="shared" si="2"/>
        <v>14053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564F-46B7-4B17-B661-A033D5200626}">
  <dimension ref="A1:C9"/>
  <sheetViews>
    <sheetView workbookViewId="0">
      <selection activeCell="A10" sqref="A10"/>
    </sheetView>
  </sheetViews>
  <sheetFormatPr defaultRowHeight="14.4" x14ac:dyDescent="0.3"/>
  <sheetData>
    <row r="1" spans="1:3" x14ac:dyDescent="0.3">
      <c r="A1">
        <v>4</v>
      </c>
      <c r="B1">
        <v>9</v>
      </c>
      <c r="C1">
        <f>SUM(A1:B1)</f>
        <v>13</v>
      </c>
    </row>
    <row r="2" spans="1:3" x14ac:dyDescent="0.3">
      <c r="A2">
        <v>5</v>
      </c>
      <c r="B2">
        <v>8</v>
      </c>
      <c r="C2">
        <f t="shared" ref="C2:C9" si="0">SUM(A2:B2)</f>
        <v>13</v>
      </c>
    </row>
    <row r="3" spans="1:3" x14ac:dyDescent="0.3">
      <c r="A3">
        <v>6</v>
      </c>
      <c r="B3">
        <v>7</v>
      </c>
      <c r="C3">
        <f t="shared" si="0"/>
        <v>13</v>
      </c>
    </row>
    <row r="4" spans="1:3" x14ac:dyDescent="0.3">
      <c r="A4">
        <v>7</v>
      </c>
      <c r="B4">
        <v>6</v>
      </c>
      <c r="C4">
        <f t="shared" si="0"/>
        <v>13</v>
      </c>
    </row>
    <row r="5" spans="1:3" x14ac:dyDescent="0.3">
      <c r="A5">
        <v>8</v>
      </c>
      <c r="B5">
        <v>5</v>
      </c>
      <c r="C5">
        <f t="shared" si="0"/>
        <v>13</v>
      </c>
    </row>
    <row r="6" spans="1:3" x14ac:dyDescent="0.3">
      <c r="A6">
        <v>9</v>
      </c>
      <c r="B6">
        <v>4</v>
      </c>
      <c r="C6">
        <f t="shared" si="0"/>
        <v>13</v>
      </c>
    </row>
    <row r="7" spans="1:3" x14ac:dyDescent="0.3">
      <c r="A7">
        <v>10</v>
      </c>
      <c r="B7">
        <v>3</v>
      </c>
      <c r="C7">
        <f t="shared" si="0"/>
        <v>13</v>
      </c>
    </row>
    <row r="8" spans="1:3" x14ac:dyDescent="0.3">
      <c r="A8">
        <v>11</v>
      </c>
      <c r="B8">
        <v>2</v>
      </c>
      <c r="C8">
        <f t="shared" si="0"/>
        <v>13</v>
      </c>
    </row>
    <row r="9" spans="1:3" x14ac:dyDescent="0.3">
      <c r="A9">
        <v>12</v>
      </c>
      <c r="B9">
        <v>1</v>
      </c>
      <c r="C9">
        <f t="shared" si="0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Nitish Singh</cp:lastModifiedBy>
  <dcterms:created xsi:type="dcterms:W3CDTF">2019-08-13T13:02:30Z</dcterms:created>
  <dcterms:modified xsi:type="dcterms:W3CDTF">2019-08-13T15:25:39Z</dcterms:modified>
</cp:coreProperties>
</file>