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michi\AppData\Local\Packages\Microsoft.Office.Desktop_8wekyb3d8bbwe\AC\INetCache\Content.Outlook\UTKS6G39\"/>
    </mc:Choice>
  </mc:AlternateContent>
  <xr:revisionPtr revIDLastSave="0" documentId="13_ncr:1_{1EB7C8B4-9B15-4689-9ABC-F48C01C1BEDA}" xr6:coauthVersionLast="47" xr6:coauthVersionMax="47" xr10:uidLastSave="{00000000-0000-0000-0000-000000000000}"/>
  <bookViews>
    <workbookView xWindow="-120" yWindow="-120" windowWidth="29040" windowHeight="175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8" i="1" l="1"/>
  <c r="H8" i="1"/>
  <c r="I8" i="1"/>
  <c r="J8" i="1"/>
  <c r="K8" i="1"/>
  <c r="L8" i="1"/>
  <c r="M8" i="1"/>
  <c r="N8" i="1"/>
  <c r="O8" i="1"/>
  <c r="F8" i="1"/>
</calcChain>
</file>

<file path=xl/sharedStrings.xml><?xml version="1.0" encoding="utf-8"?>
<sst xmlns="http://schemas.openxmlformats.org/spreadsheetml/2006/main" count="33" uniqueCount="29">
  <si>
    <t>ID</t>
  </si>
  <si>
    <t>Startzeit</t>
  </si>
  <si>
    <t>Fertigstellungszeit</t>
  </si>
  <si>
    <t>E-Mail</t>
  </si>
  <si>
    <t>Name</t>
  </si>
  <si>
    <t>Inwieweit stimmt für Sie die Durchführung mit den formulierten Zielen der Dozentin/des Dozenten überein?</t>
  </si>
  <si>
    <t>Wie nehmen Sie den inhaltlichen Aufbau wahr?</t>
  </si>
  <si>
    <t>Wie nehmen Sie die zeitliche Gestaltung wahr?</t>
  </si>
  <si>
    <t>Wie nehmen Sie die fachlichen Fähigkeiten der Dozentin/des Dozenten wahr?</t>
  </si>
  <si>
    <t>Wie nehmen Sie die didaktischen Qualitäten der Dozentin/des Dozenten wahr?</t>
  </si>
  <si>
    <t>Entsprechen die Kursunterlagen Ihren Bedürfnissen?</t>
  </si>
  <si>
    <t>Wie schätzen Sie Ihren persönlichen Wissenszuwachs ein?</t>
  </si>
  <si>
    <t>Wie beurteilen Sie den Nutzen des Kursteils für den beruflichen Alltag?</t>
  </si>
  <si>
    <t>Wie beurteilen Sie Ihr Engagement zum Gelingen des Kursteils?</t>
  </si>
  <si>
    <t>Wie beurteilen Sie das Klima über den ganzen Kursteil?</t>
  </si>
  <si>
    <t>Verbesserungsvorschläge:</t>
  </si>
  <si>
    <t>Besonders positive Aspekte:</t>
  </si>
  <si>
    <t>anonymous</t>
  </si>
  <si>
    <t>Den Inhalt könnte man besser mit dem CAS abstimmen (vieles war Repetition, ev. könnte man den Fokus mehr auf die neuen Themen setzten?)</t>
  </si>
  <si>
    <t>Beispiele von Jupyter Notebooks zu den verschiedenen Themen. Fokus auf Theorieverständnis. Testat mittels einer praktischen Arbeit (führt bei mir zu einem viel grösseren Lerneffekt als MC Prüfungen).</t>
  </si>
  <si>
    <t xml:space="preserve">Skript sollte verbessert werden und mehr Erklärungen enthalten. </t>
  </si>
  <si>
    <t xml:space="preserve">Skript schwierig nachvollziehbar. </t>
  </si>
  <si>
    <t>Sehr spannende Stunden, sehr hohes Fachwissen des Dozenten.</t>
  </si>
  <si>
    <t>- the course handouts require some improvements. There is a lot of heterogeneity between the chapters. Some chapters contain a lot of detail but some others do not contain much information. A lot was discussed during the course and it would be great to capture that inside the handouts.
- the course contains a lot of info and the pace of the course is not equally split between the 4 sessions/days.
- would be nice to include in the prerequisites to get familiar with some of the packages or functions that are used later in the course to get familiar with some course content before the lectures.
- ensure the course handouts are uploaded to Teams at least 2 days before the course.</t>
  </si>
  <si>
    <t>- good course content in general.
- many specific packages presented or referenced, very relevant to current best practice.
- good notebook exercises.
- good interaction between teacher and students</t>
  </si>
  <si>
    <t>Skript: teilweise gute aber auch verbesserungsfähige Inhalte</t>
  </si>
  <si>
    <t>fachlich sehr Kompetent</t>
  </si>
  <si>
    <t>Mitelwerte</t>
  </si>
  <si>
    <t>Spalte1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</si>
</sst>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d/yy\ 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5" fontId="0" fillId="0" borderId="0" xfId="0" applyNumberFormat="1"/>
    <xf numFmtId="0" fontId="0" fillId="0" borderId="0" xfId="0" quotePrefix="1" applyNumberFormat="1"/>
    <xf numFmtId="0" fontId="0" fillId="0" borderId="0" xfId="0" applyNumberFormat="1"/>
  </cellXfs>
  <cellStyles count="1">
    <cellStyle name="Standard"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6" totalsRowShown="0">
  <autoFilter ref="A1:R6" xr:uid="{00000000-0009-0000-0100-000001000000}"/>
  <tableColumns count="18">
    <tableColumn id="1" xr3:uid="{00000000-0010-0000-0000-000001000000}" name="ID" dataDxfId="17"/>
    <tableColumn id="2" xr3:uid="{00000000-0010-0000-0000-000002000000}" name="Startzeit" dataDxfId="16"/>
    <tableColumn id="3" xr3:uid="{00000000-0010-0000-0000-000003000000}" name="Fertigstellungszeit" dataDxfId="15"/>
    <tableColumn id="4" xr3:uid="{00000000-0010-0000-0000-000004000000}" name="E-Mail" dataDxfId="14"/>
    <tableColumn id="5" xr3:uid="{00000000-0010-0000-0000-000005000000}" name="Name" dataDxfId="13"/>
    <tableColumn id="6" xr3:uid="{00000000-0010-0000-0000-000006000000}" name="Inwieweit stimmt für Sie die Durchführung mit den formulierten Zielen der Dozentin/des Dozenten überein?" dataDxfId="12"/>
    <tableColumn id="7" xr3:uid="{00000000-0010-0000-0000-000007000000}" name="Wie nehmen Sie den inhaltlichen Aufbau wahr?" dataDxfId="11"/>
    <tableColumn id="8" xr3:uid="{00000000-0010-0000-0000-000008000000}" name="Wie nehmen Sie die zeitliche Gestaltung wahr?" dataDxfId="10"/>
    <tableColumn id="9" xr3:uid="{00000000-0010-0000-0000-000009000000}" name="Wie nehmen Sie die fachlichen Fähigkeiten der Dozentin/des Dozenten wahr?" dataDxfId="9"/>
    <tableColumn id="10" xr3:uid="{00000000-0010-0000-0000-00000A000000}" name="Wie nehmen Sie die didaktischen Qualitäten der Dozentin/des Dozenten wahr?" dataDxfId="8"/>
    <tableColumn id="11" xr3:uid="{00000000-0010-0000-0000-00000B000000}" name="Entsprechen die Kursunterlagen Ihren Bedürfnissen?" dataDxfId="7"/>
    <tableColumn id="12" xr3:uid="{00000000-0010-0000-0000-00000C000000}" name="Wie schätzen Sie Ihren persönlichen Wissenszuwachs ein?" dataDxfId="6"/>
    <tableColumn id="13" xr3:uid="{00000000-0010-0000-0000-00000D000000}" name="Wie beurteilen Sie den Nutzen des Kursteils für den beruflichen Alltag?" dataDxfId="5"/>
    <tableColumn id="14" xr3:uid="{00000000-0010-0000-0000-00000E000000}" name="Wie beurteilen Sie Ihr Engagement zum Gelingen des Kursteils?" dataDxfId="4"/>
    <tableColumn id="15" xr3:uid="{00000000-0010-0000-0000-00000F000000}" name="Wie beurteilen Sie das Klima über den ganzen Kursteil?" dataDxfId="3"/>
    <tableColumn id="16" xr3:uid="{00000000-0010-0000-0000-000010000000}" name="Verbesserungsvorschläge:" dataDxfId="2"/>
    <tableColumn id="17" xr3:uid="{00000000-0010-0000-0000-000011000000}" name="Besonders positive Aspekte:" dataDxfId="1"/>
    <tableColumn id="18" xr3:uid="{00000000-0010-0000-0000-000012000000}" name="Spalte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
  <sheetViews>
    <sheetView tabSelected="1" topLeftCell="G1" workbookViewId="0">
      <selection activeCell="Q13" sqref="Q13"/>
    </sheetView>
  </sheetViews>
  <sheetFormatPr baseColWidth="10" defaultColWidth="9.140625" defaultRowHeight="15" x14ac:dyDescent="0.25"/>
  <cols>
    <col min="1" max="18" width="20" bestFit="1" customWidth="1"/>
  </cols>
  <sheetData>
    <row r="1" spans="1:18"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28</v>
      </c>
    </row>
    <row r="2" spans="1:18" x14ac:dyDescent="0.25">
      <c r="A2">
        <v>6</v>
      </c>
      <c r="B2" s="1">
        <v>44737.643541666701</v>
      </c>
      <c r="C2" s="1">
        <v>44737.657488425903</v>
      </c>
      <c r="D2" s="3" t="s">
        <v>17</v>
      </c>
      <c r="E2" s="3"/>
      <c r="F2">
        <v>4</v>
      </c>
      <c r="G2">
        <v>4</v>
      </c>
      <c r="H2">
        <v>4</v>
      </c>
      <c r="I2">
        <v>4</v>
      </c>
      <c r="J2">
        <v>4</v>
      </c>
      <c r="K2">
        <v>3</v>
      </c>
      <c r="L2">
        <v>4</v>
      </c>
      <c r="M2">
        <v>4</v>
      </c>
      <c r="N2">
        <v>4</v>
      </c>
      <c r="O2">
        <v>5</v>
      </c>
      <c r="P2" s="3" t="s">
        <v>18</v>
      </c>
      <c r="Q2" s="3" t="s">
        <v>19</v>
      </c>
      <c r="R2" s="3"/>
    </row>
    <row r="3" spans="1:18" x14ac:dyDescent="0.25">
      <c r="A3">
        <v>7</v>
      </c>
      <c r="B3" s="1">
        <v>44739.369351851798</v>
      </c>
      <c r="C3" s="1">
        <v>44739.370219907403</v>
      </c>
      <c r="D3" s="3" t="s">
        <v>17</v>
      </c>
      <c r="E3" s="3"/>
      <c r="F3">
        <v>4</v>
      </c>
      <c r="G3">
        <v>3</v>
      </c>
      <c r="H3">
        <v>4</v>
      </c>
      <c r="I3">
        <v>5</v>
      </c>
      <c r="J3">
        <v>3</v>
      </c>
      <c r="K3">
        <v>2</v>
      </c>
      <c r="L3">
        <v>4</v>
      </c>
      <c r="M3">
        <v>3</v>
      </c>
      <c r="N3">
        <v>4</v>
      </c>
      <c r="O3">
        <v>4</v>
      </c>
      <c r="P3" s="3" t="s">
        <v>20</v>
      </c>
      <c r="Q3" s="3"/>
      <c r="R3" s="3"/>
    </row>
    <row r="4" spans="1:18" x14ac:dyDescent="0.25">
      <c r="A4">
        <v>8</v>
      </c>
      <c r="B4" s="1">
        <v>44739.615810185198</v>
      </c>
      <c r="C4" s="1">
        <v>44739.616932870398</v>
      </c>
      <c r="D4" s="3" t="s">
        <v>17</v>
      </c>
      <c r="E4" s="3"/>
      <c r="F4">
        <v>4</v>
      </c>
      <c r="G4">
        <v>3</v>
      </c>
      <c r="H4">
        <v>3</v>
      </c>
      <c r="I4">
        <v>5</v>
      </c>
      <c r="J4">
        <v>4</v>
      </c>
      <c r="K4">
        <v>2</v>
      </c>
      <c r="L4">
        <v>4</v>
      </c>
      <c r="M4">
        <v>3</v>
      </c>
      <c r="N4">
        <v>4</v>
      </c>
      <c r="O4">
        <v>5</v>
      </c>
      <c r="P4" s="3" t="s">
        <v>21</v>
      </c>
      <c r="Q4" s="3" t="s">
        <v>22</v>
      </c>
      <c r="R4" s="3"/>
    </row>
    <row r="5" spans="1:18" x14ac:dyDescent="0.25">
      <c r="A5">
        <v>9</v>
      </c>
      <c r="B5" s="1">
        <v>44742.667152777802</v>
      </c>
      <c r="C5" s="1">
        <v>44742.679988425902</v>
      </c>
      <c r="D5" s="3" t="s">
        <v>17</v>
      </c>
      <c r="E5" s="3"/>
      <c r="F5">
        <v>4</v>
      </c>
      <c r="G5">
        <v>4</v>
      </c>
      <c r="H5">
        <v>3</v>
      </c>
      <c r="I5">
        <v>5</v>
      </c>
      <c r="J5">
        <v>4</v>
      </c>
      <c r="K5">
        <v>4</v>
      </c>
      <c r="L5">
        <v>4</v>
      </c>
      <c r="M5">
        <v>5</v>
      </c>
      <c r="N5">
        <v>5</v>
      </c>
      <c r="O5">
        <v>5</v>
      </c>
      <c r="P5" s="2" t="s">
        <v>23</v>
      </c>
      <c r="Q5" s="2" t="s">
        <v>24</v>
      </c>
      <c r="R5" s="3"/>
    </row>
    <row r="6" spans="1:18" x14ac:dyDescent="0.25">
      <c r="A6">
        <v>10</v>
      </c>
      <c r="B6" s="1">
        <v>44742.924745370401</v>
      </c>
      <c r="C6" s="1">
        <v>44742.926238425898</v>
      </c>
      <c r="D6" s="3" t="s">
        <v>17</v>
      </c>
      <c r="E6" s="3"/>
      <c r="F6">
        <v>4</v>
      </c>
      <c r="G6">
        <v>4</v>
      </c>
      <c r="H6">
        <v>4</v>
      </c>
      <c r="I6">
        <v>5</v>
      </c>
      <c r="J6">
        <v>4</v>
      </c>
      <c r="K6">
        <v>2</v>
      </c>
      <c r="L6">
        <v>4</v>
      </c>
      <c r="M6">
        <v>4</v>
      </c>
      <c r="N6">
        <v>4</v>
      </c>
      <c r="O6">
        <v>5</v>
      </c>
      <c r="P6" s="3" t="s">
        <v>25</v>
      </c>
      <c r="Q6" s="3" t="s">
        <v>26</v>
      </c>
      <c r="R6" s="3"/>
    </row>
    <row r="8" spans="1:18" x14ac:dyDescent="0.25">
      <c r="E8" t="s">
        <v>27</v>
      </c>
      <c r="F8">
        <f>AVERAGE(Table1[Inwieweit stimmt für Sie die Durchführung mit den formulierten Zielen der Dozentin/des Dozenten überein?])</f>
        <v>4</v>
      </c>
      <c r="G8">
        <f>AVERAGE(Table1[Wie nehmen Sie den inhaltlichen Aufbau wahr?])</f>
        <v>3.6</v>
      </c>
      <c r="H8">
        <f>AVERAGE(Table1[Wie nehmen Sie die zeitliche Gestaltung wahr?])</f>
        <v>3.6</v>
      </c>
      <c r="I8">
        <f>AVERAGE(Table1[Wie nehmen Sie die fachlichen Fähigkeiten der Dozentin/des Dozenten wahr?])</f>
        <v>4.8</v>
      </c>
      <c r="J8">
        <f>AVERAGE(Table1[Wie nehmen Sie die didaktischen Qualitäten der Dozentin/des Dozenten wahr?])</f>
        <v>3.8</v>
      </c>
      <c r="K8">
        <f>AVERAGE(Table1[Entsprechen die Kursunterlagen Ihren Bedürfnissen?])</f>
        <v>2.6</v>
      </c>
      <c r="L8">
        <f>AVERAGE(Table1[Wie schätzen Sie Ihren persönlichen Wissenszuwachs ein?])</f>
        <v>4</v>
      </c>
      <c r="M8">
        <f>AVERAGE(Table1[Wie beurteilen Sie den Nutzen des Kursteils für den beruflichen Alltag?])</f>
        <v>3.8</v>
      </c>
      <c r="N8">
        <f>AVERAGE(Table1[Wie beurteilen Sie Ihr Engagement zum Gelingen des Kursteils?])</f>
        <v>4.2</v>
      </c>
      <c r="O8">
        <f>AVERAGE(Table1[Wie beurteilen Sie das Klima über den ganzen Kursteil?])</f>
        <v>4.8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Michael Henninger</cp:lastModifiedBy>
  <dcterms:created xsi:type="dcterms:W3CDTF">2022-07-09T10:44:22Z</dcterms:created>
  <dcterms:modified xsi:type="dcterms:W3CDTF">2022-07-09T10:49:08Z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