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ng\Dropbox\DAcourse\"/>
    </mc:Choice>
  </mc:AlternateContent>
  <xr:revisionPtr revIDLastSave="0" documentId="13_ncr:1_{5108A01B-D01F-4686-B992-C64FF77A3C14}" xr6:coauthVersionLast="40" xr6:coauthVersionMax="40" xr10:uidLastSave="{00000000-0000-0000-0000-000000000000}"/>
  <bookViews>
    <workbookView xWindow="0" yWindow="0" windowWidth="17175" windowHeight="8895" activeTab="1" xr2:uid="{E51D6796-D506-4B85-A11C-56266CB993B3}"/>
  </bookViews>
  <sheets>
    <sheet name="year_month_type" sheetId="1" r:id="rId1"/>
    <sheet name="disaster_events" sheetId="2" r:id="rId2"/>
  </sheets>
  <definedNames>
    <definedName name="edited_set" localSheetId="0">year_month_type!$A$1:$B$466</definedName>
    <definedName name="events_US_1980_2018" localSheetId="1">disaster_events!$A$1:$F$239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FE6AA-501C-4962-AC9D-B260C8742C94}" name="edited_set" type="6" refreshedVersion="6" background="1" saveData="1">
    <textPr codePage="437" sourceFile="C:\Users\ahong\Downloads\edited_set.csv" comma="1">
      <textFields count="2">
        <textField type="MDY"/>
        <textField/>
      </textFields>
    </textPr>
  </connection>
  <connection id="2" xr16:uid="{D6548562-4F4E-4185-95C5-58E5FDABD9D0}" name="events-US-1980-2018" type="6" refreshedVersion="6" background="1" saveData="1">
    <textPr codePage="437" sourceFile="C:\Users\ahong\Downloads\events-US-1980-2018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<sst xmlns="http://schemas.openxmlformats.org/spreadsheetml/2006/main" count="492" uniqueCount="259">
  <si>
    <t>year_month</t>
  </si>
  <si>
    <t>oni</t>
  </si>
  <si>
    <t>Name</t>
  </si>
  <si>
    <t>Disaster</t>
  </si>
  <si>
    <t>Begin Date</t>
  </si>
  <si>
    <t>End Date</t>
  </si>
  <si>
    <t>Total CPI-Adjusted Cost (Millions of Dollars)</t>
  </si>
  <si>
    <t>Deaths</t>
  </si>
  <si>
    <t>Western Wildfires (Summer-Fall 2018)</t>
  </si>
  <si>
    <t>Wildfire</t>
  </si>
  <si>
    <t>Southwest/Southern Plains Drought (Summer-Fall 2018)</t>
  </si>
  <si>
    <t>Drought</t>
  </si>
  <si>
    <t>Hurricane Florence (September 2018)</t>
  </si>
  <si>
    <t>Tropical Cyclone</t>
  </si>
  <si>
    <t>Colorado Hail Storm (June 2018)</t>
  </si>
  <si>
    <t>Severe Storm</t>
  </si>
  <si>
    <t>Texas Hail Storm (June 2018)</t>
  </si>
  <si>
    <t>Central and Eastern Severe Weather (May 2018)</t>
  </si>
  <si>
    <t>Central and Northeastern Severe Weather (May 2018)</t>
  </si>
  <si>
    <t>Southern and Eastern Tornadoes and Severe Weather (April 2018)</t>
  </si>
  <si>
    <t>Southeastern Tornadoes and Severe Weather (March 2018)</t>
  </si>
  <si>
    <t>Northeast Winter Storm (March 2018)</t>
  </si>
  <si>
    <t>Winter Storm</t>
  </si>
  <si>
    <t>Central and Eastern Winter Storm (January 2018)</t>
  </si>
  <si>
    <t>Western Wildfires, California Firestorm (Summer-Fall 2017)</t>
  </si>
  <si>
    <t>North Dakota, South Dakota and Montana Drought (Spring-Fall 2017)</t>
  </si>
  <si>
    <t>Hurricane Maria (September 2017)</t>
  </si>
  <si>
    <t>Hurricane Irma (September 2017)</t>
  </si>
  <si>
    <t>Hurricane Harvey (August 2017)</t>
  </si>
  <si>
    <t>Midwest Severe Weather (June 2017)</t>
  </si>
  <si>
    <t>Minnesota Hail Storm and Upper Midwest Severe Weather (June 2017)</t>
  </si>
  <si>
    <t>Colorado Hail Storm and Central Severe Weather (May 2017)</t>
  </si>
  <si>
    <t>Missouri and Arkansas Flooding and Central Severe Weather (May 2017)</t>
  </si>
  <si>
    <t>Flooding</t>
  </si>
  <si>
    <t>South/Southeast Severe Weather (March 2017)</t>
  </si>
  <si>
    <t>Southeast Freeze (March 2017)</t>
  </si>
  <si>
    <t>Freeze</t>
  </si>
  <si>
    <t>Midwest Tornado Outbreak (March 2017)</t>
  </si>
  <si>
    <t>Central/Southeast Tornado Outbreak (March 2017)</t>
  </si>
  <si>
    <t>California Flooding (February 2017)</t>
  </si>
  <si>
    <t>Southern Tornado Outbreak and Western Storms (January 2017)</t>
  </si>
  <si>
    <t>Western/Southeast Wildfires (Summer-Fall 2016)</t>
  </si>
  <si>
    <t>West/Northeast/Southeast Drought (2016)</t>
  </si>
  <si>
    <t>Hurricane Matthew (October 2016)</t>
  </si>
  <si>
    <t>Louisiana Flooding (August 2016)</t>
  </si>
  <si>
    <t>Rockies and Northeast Severe Weather (July 2016)</t>
  </si>
  <si>
    <t>West Virginia Flooding and Ohio Valley Tornadoes (June 2016)</t>
  </si>
  <si>
    <t>Rockies/Central Tornadoes and Severe Weather (May 2016)</t>
  </si>
  <si>
    <t>Plains Tornadoes and Central Severe Weather (May 2016)</t>
  </si>
  <si>
    <t>South/Southeast Tornadoes (April 2016)</t>
  </si>
  <si>
    <t>Houston Flooding (April 2016)</t>
  </si>
  <si>
    <t>North/Central Texas Hail Storm (April 2016)</t>
  </si>
  <si>
    <t>North Texas Hail Storm (March 2016)</t>
  </si>
  <si>
    <t>Southern Severe Weather (March 2016)</t>
  </si>
  <si>
    <t>Texas and Louisiana Flooding (March 2016)</t>
  </si>
  <si>
    <t>Southeast and Eastern Tornadoes (February 2016)</t>
  </si>
  <si>
    <t>Western Drought (2015)</t>
  </si>
  <si>
    <t>Texas Tornadoes and Midwest Flooding (December 2015)</t>
  </si>
  <si>
    <t>Western and Alaskan Wildfires (Summer-Fall 2015)</t>
  </si>
  <si>
    <t>South Carolina and East Coast Flooding (October 2015)</t>
  </si>
  <si>
    <t>Central and Northeast Severe Weather (June 2015)</t>
  </si>
  <si>
    <t>Texas and Oklahoma Flooding and Severe Weather (May 2015)</t>
  </si>
  <si>
    <t>Southern Plains Tornadoes (May 2015)</t>
  </si>
  <si>
    <t>South/Southeast Severe Weather (April 2015)</t>
  </si>
  <si>
    <t>Midwest/Ohio Valley Severe Weather (April 2015)</t>
  </si>
  <si>
    <t>Central and Eastern Winter storm, Cold Wave (February 2015)</t>
  </si>
  <si>
    <t>Western Drought (2014)</t>
  </si>
  <si>
    <t>Rockies/Plains Severe Weather (September 2014)</t>
  </si>
  <si>
    <t>Michigan and Northeast Flooding (August 2014)</t>
  </si>
  <si>
    <t>Rockies/Central Plains Severe Weather (June 2014)</t>
  </si>
  <si>
    <t>Rockies/Midwest/Eastern Severe Weather (May 2014)</t>
  </si>
  <si>
    <t>Midwest/Southeast/Northeast Tornadoes and Flooding (April 2014)</t>
  </si>
  <si>
    <t>Plains Severe Weather (April 2014)</t>
  </si>
  <si>
    <t>Midwest/Southeast/Northeast Winter Storm (January 2014)</t>
  </si>
  <si>
    <t>Western/Plains Drought/Heatwave (Spring-Fall 2013)</t>
  </si>
  <si>
    <t>Ohio Valley Tornadoes (November 2013)</t>
  </si>
  <si>
    <t>Colorado Flooding (September 2013)</t>
  </si>
  <si>
    <t>Midwest Severe Weather (August 2013)</t>
  </si>
  <si>
    <t>Midwest/Plains/Northeast Tornadoes (May 2013)</t>
  </si>
  <si>
    <t>Midwest/Plains/East Tornadoes (May 2013)</t>
  </si>
  <si>
    <t>Illinois Flooding and Severe Weather (April 2013)</t>
  </si>
  <si>
    <t>Midwest/Plains Severe Weather (April 2013)</t>
  </si>
  <si>
    <t>Southeast Severe Weather (March 2013)</t>
  </si>
  <si>
    <t>U.S. Drought/Heatwave (2012)</t>
  </si>
  <si>
    <t>Western Wildfires (Summer-Fall 2012)</t>
  </si>
  <si>
    <t>Hurricane Sandy (October 2012)</t>
  </si>
  <si>
    <t>Hurricane Isaac (August 2012)</t>
  </si>
  <si>
    <t>Plains/East/Northeast Severe Weather (June-July 2012)</t>
  </si>
  <si>
    <t>Rockies/Southwest Severe Weather (June 2012)</t>
  </si>
  <si>
    <t>Southern Plains/Midwest/Northeast Severe Weather (May 2012)</t>
  </si>
  <si>
    <t>Midwest/Ohio Valley Severe Weather (April-May 2012)</t>
  </si>
  <si>
    <t>Midwest Tornadoes (April 2012)</t>
  </si>
  <si>
    <t>Texas Tornadoes (April 2012)</t>
  </si>
  <si>
    <t>Southeast/Ohio Valley Tornadoes (March 2012)</t>
  </si>
  <si>
    <t>Texas, New Mexico, Arizona Wildfires (Summer-Fall 2011)</t>
  </si>
  <si>
    <t>Tropical Storm Lee (September 2011)</t>
  </si>
  <si>
    <t>Southern Plains/Southwest Drought &amp; Heat Wave (Spring-Summer 2011)</t>
  </si>
  <si>
    <t>Hurricane Irene (August 2011)</t>
  </si>
  <si>
    <t>Midwest/Southeast Severe Weather (August 2011)</t>
  </si>
  <si>
    <t>Rockies and Midwest Severe Weather (July 2011)</t>
  </si>
  <si>
    <t>Missouri River flooding (May-June 2011)</t>
  </si>
  <si>
    <t>Midwest/Southeast Tornadoes and Severe Weather (June 2011)</t>
  </si>
  <si>
    <t>Mississippi River flooding (April-May 2011)</t>
  </si>
  <si>
    <t>Midwest/Southeast Tornadoes (May 2011)</t>
  </si>
  <si>
    <t>Southeast/Ohio Valley/Midwest Tornadoes (April 2011)</t>
  </si>
  <si>
    <t>Ohio Valley/South Tornadoes (April 2011)</t>
  </si>
  <si>
    <t>Midwest/Southeast Tornadoes (April 2011)</t>
  </si>
  <si>
    <t>Southeast/Midwest Tornadoes (April 2011)</t>
  </si>
  <si>
    <t>Groundhog Day Blizzard (February 2011)</t>
  </si>
  <si>
    <t>Arizona Severe Weather (October 2010)</t>
  </si>
  <si>
    <t>Midwest/Northeast Severe Storms and Flooding (July 2010)</t>
  </si>
  <si>
    <t>Rockies/Central/East Severe Weather (June 2010)</t>
  </si>
  <si>
    <t>Oklahoma, Kansas, and Texas Tornadoes and Severe Weather (May 2010)</t>
  </si>
  <si>
    <t>East/South Flooding and Severe Weather (May 2010)</t>
  </si>
  <si>
    <t>Northeast Flooding (March 2010)</t>
  </si>
  <si>
    <t>Southwest/Great Plains Drought (2009)</t>
  </si>
  <si>
    <t>Western Wildfires (Summer-Fall 2009)</t>
  </si>
  <si>
    <t>Colorado Hail Storm (July 2009)</t>
  </si>
  <si>
    <t>Midwest, South and East Severe Weather (June 2009)</t>
  </si>
  <si>
    <t>South/Southeast Severe Weather &amp; Tornadoes (April 2009)</t>
  </si>
  <si>
    <t>Midwest/Southeast Tornadoes (March 2009)</t>
  </si>
  <si>
    <t>Southeast/Ohio Valley Severe Weather (February 2009)</t>
  </si>
  <si>
    <t>U.S. Drought (2008)</t>
  </si>
  <si>
    <t>U.S. Wildfires (Fall 2008)</t>
  </si>
  <si>
    <t>Hurricane Ike (September 2008)</t>
  </si>
  <si>
    <t>Hurricane Gustav (September 2008)</t>
  </si>
  <si>
    <t>Hurricane Dolly (July 2008)</t>
  </si>
  <si>
    <t>Midwest Flooding (Summer 2008)</t>
  </si>
  <si>
    <t>Midwest/Mid-Atlantic Severe Weather (June 2008)</t>
  </si>
  <si>
    <t>Midwest Tornadoes and Severe Weather (May 2008)</t>
  </si>
  <si>
    <t>Southern Severe Weather (April 2008)</t>
  </si>
  <si>
    <t>Southeast Tornadoes (March 2008)</t>
  </si>
  <si>
    <t>Southeast Tornadoes and Severe Weather (February 2008)</t>
  </si>
  <si>
    <t>Western/Eastern Drought/Heatwave (Summer-Fall 2007)</t>
  </si>
  <si>
    <t>Western Wildfires (Summer 2007)</t>
  </si>
  <si>
    <t>East/South Severe Weather and Flooding (April 2007)</t>
  </si>
  <si>
    <t>Spring Freeze (April 2007)</t>
  </si>
  <si>
    <t>California Freeze (January 2007)</t>
  </si>
  <si>
    <t>Numerous Wildfires (2006)</t>
  </si>
  <si>
    <t>Central Severe Weather (October 2006)</t>
  </si>
  <si>
    <t>Midwest/Plains/Southeast Drought (Spring-Summer 2006)</t>
  </si>
  <si>
    <t>Northeast Flooding (June 2006)</t>
  </si>
  <si>
    <t>Midwest Tornadoes (April 2006)</t>
  </si>
  <si>
    <t>Midwest/Southeast Tornadoes (April 6-8, 2006)</t>
  </si>
  <si>
    <t>Severe Storms and Tornadoes (March 2006)</t>
  </si>
  <si>
    <t>Hurricane Wilma (October 2005)</t>
  </si>
  <si>
    <t>Hurricane Rita (September 2005)</t>
  </si>
  <si>
    <t>Midwest Drought (Spring-Summer 2005)</t>
  </si>
  <si>
    <t>Hurricane Katrina (August 2005)</t>
  </si>
  <si>
    <t>Hurricane Dennis (July 2005)</t>
  </si>
  <si>
    <t>Southeast Severe Weather (March 2005)</t>
  </si>
  <si>
    <t>Hurricane Jeanne (September 2004)</t>
  </si>
  <si>
    <t>Hurricane Ivan (September 2004)</t>
  </si>
  <si>
    <t>Hurricane Frances (September 2004)</t>
  </si>
  <si>
    <t>Hurricane Charley (August 2004)</t>
  </si>
  <si>
    <t>Severe Storms, Hail, Tornadoes (May 2004)</t>
  </si>
  <si>
    <t>California Wildfires (Fall 2003)</t>
  </si>
  <si>
    <t>Western/Central Drought/Heatwave (Spring-Fall 2003)</t>
  </si>
  <si>
    <t>Hurricane Isabel (September 2003)</t>
  </si>
  <si>
    <t>Severe Weather (July 2003)</t>
  </si>
  <si>
    <t>Midwest/Plains Severe Weather (July 2003)</t>
  </si>
  <si>
    <t>Severe Storms/Tornadoes (May 2003)</t>
  </si>
  <si>
    <t>Severe Storms/Hail (April 2003)</t>
  </si>
  <si>
    <t>Western Fire Season (Fall 2002)</t>
  </si>
  <si>
    <t>U.S. Drought (Spring-Fall 2002)</t>
  </si>
  <si>
    <t>Hurricane Lili (October 2002)</t>
  </si>
  <si>
    <t>Severe Storms and Tornadoes (April 2002)</t>
  </si>
  <si>
    <t>Tropical Storm Allison (June 2001)</t>
  </si>
  <si>
    <t>Midwest/Ohio Valley Hail and Tornadoes (April 2001)</t>
  </si>
  <si>
    <t>Western/Central/Southeast Drought/Heatwave (Spring-Fall 2000)</t>
  </si>
  <si>
    <t>South Florida Flooding (October 2000)</t>
  </si>
  <si>
    <t>Western Fire Season (Spring-Summer 2000)</t>
  </si>
  <si>
    <t>Hurricane Floyd (September 1999)</t>
  </si>
  <si>
    <t>Eastern Drought/Heatwave (Summer 1999)</t>
  </si>
  <si>
    <t>Oklahoma and Kansas Tornadoes (May 1999)</t>
  </si>
  <si>
    <t>Central and Eastern Winter Storm (Mid-January 1999)</t>
  </si>
  <si>
    <t>Central and Eastern Winter Storm (January 1999)</t>
  </si>
  <si>
    <t>California Freeze (December 1998)</t>
  </si>
  <si>
    <t>Texas Flooding (October 1998)</t>
  </si>
  <si>
    <t>Hurricane Georges (September 1998)</t>
  </si>
  <si>
    <t>Southern Drought/Heat Wave (Summer 1998)</t>
  </si>
  <si>
    <t>Hurricane Bonnie (August 1998)</t>
  </si>
  <si>
    <t>Tropical Storm Frances (September 1998)</t>
  </si>
  <si>
    <t>Severe Storms, Tornadoes (June 1998)</t>
  </si>
  <si>
    <t>Minnesota Severe Storms/Hail (May 1998)</t>
  </si>
  <si>
    <t>Western/Eastern Severe Weather and Flooding (Winter-Spring 1998)</t>
  </si>
  <si>
    <t>Northeast Ice Storm (January 1998)</t>
  </si>
  <si>
    <t>Northern Plains Flooding (Spring 1997)</t>
  </si>
  <si>
    <t>Mississippi and Ohio Valley Severe Weather and Flooding (March 1997)</t>
  </si>
  <si>
    <t>West Coast Flooding (December 1996-January 1997)</t>
  </si>
  <si>
    <t>Hurricane Fran (September 1996)</t>
  </si>
  <si>
    <t>Southern Plains Drought (Spring-Summer 1996)</t>
  </si>
  <si>
    <t>Pacific Northwest Severe Flooding (February 1996)</t>
  </si>
  <si>
    <t>Blizzard/Floods (January 1996)</t>
  </si>
  <si>
    <t>Hurricane Opal (October 1995)</t>
  </si>
  <si>
    <t>Hurricane Marilyn (September 1995)</t>
  </si>
  <si>
    <t>Hurricane Erin (August 1995)</t>
  </si>
  <si>
    <t>South Plains Severe Weather (May 1995)</t>
  </si>
  <si>
    <t>California Flooding (January-March 1995)</t>
  </si>
  <si>
    <t>Western Fire Season (Summer-Fall 1994)</t>
  </si>
  <si>
    <t>Texas Flooding (October 1994)</t>
  </si>
  <si>
    <t>Tropical Storm Alberto (July 1994)</t>
  </si>
  <si>
    <t>Midwest/Plains Tornadoes (April 1994)</t>
  </si>
  <si>
    <t>Southeast Ice Storm (February 1994)</t>
  </si>
  <si>
    <t>Winter Storm, Cold Wave (January 1994)</t>
  </si>
  <si>
    <t>California Wildfires (Fall 1993)</t>
  </si>
  <si>
    <t>Southeast Drought/Heat Wave (Summer 1993)</t>
  </si>
  <si>
    <t>Midwest Flooding (Summer 1993)</t>
  </si>
  <si>
    <t>East Coast Blizzard and Severe Weather (March 1993)</t>
  </si>
  <si>
    <t>Northeast Winter Storm (December 1992)</t>
  </si>
  <si>
    <t>Southeast Severe Weather (November 1992)</t>
  </si>
  <si>
    <t>Hurricane Iniki (September 1992)</t>
  </si>
  <si>
    <t>Hurricane Andrew (August 1992)</t>
  </si>
  <si>
    <t>Severe Storms, Hail (June 1992)</t>
  </si>
  <si>
    <t>Hail, Tornadoes (April 1992)</t>
  </si>
  <si>
    <t>Severe Storms (March 1992)</t>
  </si>
  <si>
    <t>Oakland Firestorm (October 1991)</t>
  </si>
  <si>
    <t>U.S. Drought (Spring-Summer 1991)</t>
  </si>
  <si>
    <t>Hurricane Bob (August 1991)</t>
  </si>
  <si>
    <t>Severe Storms, Tornadoes (March 1991)</t>
  </si>
  <si>
    <t>California Freeze (December 1990)</t>
  </si>
  <si>
    <t>Colorado Hail Storm (July 1990)</t>
  </si>
  <si>
    <t>Southern Flooding (May 1990)</t>
  </si>
  <si>
    <t>Winter Storm, Cold Wave (December 1989)</t>
  </si>
  <si>
    <t>Florida Freeze (December 1989)</t>
  </si>
  <si>
    <t>Northern Plains Drought (Summer-Fall 1989)</t>
  </si>
  <si>
    <t>Hurricane Hugo (September 1989)</t>
  </si>
  <si>
    <t>Severe Storms (May 1989)</t>
  </si>
  <si>
    <t>U.S. Drought/Heatwave (Summer 1988)</t>
  </si>
  <si>
    <t>Southeast Drought/Heatwave (Summer 1986)</t>
  </si>
  <si>
    <t>Western Severe Storms and Flooding (February 1986)</t>
  </si>
  <si>
    <t>Hurricane Juan (October 1985)</t>
  </si>
  <si>
    <t>Hurricane Gloria (September 1985)</t>
  </si>
  <si>
    <t>Hurricane Elena (September 1985)</t>
  </si>
  <si>
    <t>Florida Freeze (January 1985)</t>
  </si>
  <si>
    <t>Winter Storm, Cold Wave (January 1985)</t>
  </si>
  <si>
    <t>Severe Storms and Hail (June 1984)</t>
  </si>
  <si>
    <t>Tornadoes, Severe Storms, Floods (Spring 1984)</t>
  </si>
  <si>
    <t>Freeze, Cold Wave (December 1983)</t>
  </si>
  <si>
    <t>Southeast Drought (Summer 1983)</t>
  </si>
  <si>
    <t>Hurricane Alicia (August 1983)</t>
  </si>
  <si>
    <t>Western Storms &amp; Flooding (December 1982-March 1983)</t>
  </si>
  <si>
    <t>Gulf States Storms and Flooding (December 1982-January 1983)</t>
  </si>
  <si>
    <t>Severe storms (June 1982)</t>
  </si>
  <si>
    <t>Midwest/Plains/Southeast Tornadoes (April 1982)</t>
  </si>
  <si>
    <t>Midwest/Southeast/Northeast Winter Storm, Cold Wave (January 1982)</t>
  </si>
  <si>
    <t>Severe Storms, Flash Floods, Hail, Tornadoes (May 1981)</t>
  </si>
  <si>
    <t>Florida Freeze (January 1981)</t>
  </si>
  <si>
    <t>Central/Eastern Drought/Heatwave (Summer-Fall 1980)</t>
  </si>
  <si>
    <t>Hurricane Allen (August 1980)</t>
  </si>
  <si>
    <t>Southern Severe Storms and Flooding (April 1980)</t>
  </si>
  <si>
    <r>
      <rPr>
        <b/>
        <sz val="11"/>
        <color theme="1"/>
        <rFont val="Calibri"/>
        <family val="2"/>
        <scheme val="minor"/>
      </rPr>
      <t>month type</t>
    </r>
    <r>
      <rPr>
        <sz val="11"/>
        <color theme="1"/>
        <rFont val="Calibri"/>
        <family val="2"/>
        <scheme val="minor"/>
      </rPr>
      <t xml:space="preserve"> '=IF(B2&lt;-0.4, "La Nina", IF(B2&gt;0.4, "El Nino", "Neutral"))</t>
    </r>
  </si>
  <si>
    <r>
      <rPr>
        <b/>
        <sz val="11"/>
        <color theme="1"/>
        <rFont val="Calibri"/>
        <family val="2"/>
        <scheme val="minor"/>
      </rPr>
      <t>format year_month as mm/yyyy</t>
    </r>
    <r>
      <rPr>
        <sz val="11"/>
        <color theme="1"/>
        <rFont val="Calibri"/>
        <family val="2"/>
        <scheme val="minor"/>
      </rPr>
      <t xml:space="preserve"> '=TEXT(A2, "mm/yyyy")</t>
    </r>
  </si>
  <si>
    <t>Copy C2 colum for LOOKUP</t>
  </si>
  <si>
    <r>
      <rPr>
        <b/>
        <sz val="11"/>
        <color theme="1"/>
        <rFont val="Calibri"/>
        <family val="2"/>
        <scheme val="minor"/>
      </rPr>
      <t>format Begin Date as mm/yyyy</t>
    </r>
    <r>
      <rPr>
        <sz val="11"/>
        <color theme="1"/>
        <rFont val="Calibri"/>
        <family val="2"/>
        <scheme val="minor"/>
      </rPr>
      <t xml:space="preserve"> '=TEXT(C2, "mm/yyyy")</t>
    </r>
  </si>
  <si>
    <r>
      <rPr>
        <b/>
        <sz val="11"/>
        <color theme="1"/>
        <rFont val="Calibri"/>
        <family val="2"/>
        <scheme val="minor"/>
      </rPr>
      <t>format End Date as mm/yyyy</t>
    </r>
    <r>
      <rPr>
        <sz val="11"/>
        <color theme="1"/>
        <rFont val="Calibri"/>
        <family val="2"/>
        <scheme val="minor"/>
      </rPr>
      <t xml:space="preserve"> '=TEXT(D2, "mm/yyyy")</t>
    </r>
  </si>
  <si>
    <r>
      <t>End date month type</t>
    </r>
    <r>
      <rPr>
        <sz val="11"/>
        <color theme="1"/>
        <rFont val="Calibri"/>
        <family val="2"/>
        <scheme val="minor"/>
      </rPr>
      <t xml:space="preserve"> '=VLOOKUP(I2,year_month_type!$D$1:$E$466,2,FALSE)</t>
    </r>
  </si>
  <si>
    <r>
      <t xml:space="preserve">Begin Date month type </t>
    </r>
    <r>
      <rPr>
        <sz val="11"/>
        <color theme="1"/>
        <rFont val="Calibri"/>
        <family val="2"/>
        <scheme val="minor"/>
      </rPr>
      <t>'=VLOOKUP(I2,year_month_type!$D$1:$E$466,2,FALSE)</t>
    </r>
  </si>
  <si>
    <r>
      <t xml:space="preserve">Same type of month for begin month and end month? </t>
    </r>
    <r>
      <rPr>
        <sz val="11"/>
        <color theme="1"/>
        <rFont val="Calibri"/>
        <family val="2"/>
        <scheme val="minor"/>
      </rPr>
      <t>'=IF(H2=J2, "yes", "no")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</si>
</sst>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ed_set" connectionId="1" xr16:uid="{7E38B55B-D2CF-40F7-A07A-DC01955F9F6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ents-US-1980-2018" connectionId="2" xr16:uid="{BD59966F-C10C-49AD-B306-1071626CA5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DA17-154C-4994-93A8-F059EA64C5BD}">
  <dimension ref="A1:E466"/>
  <sheetViews>
    <sheetView topLeftCell="A432" workbookViewId="0">
      <selection activeCell="E452" sqref="E452"/>
    </sheetView>
  </sheetViews>
  <sheetFormatPr defaultRowHeight="15" x14ac:dyDescent="0.25"/>
  <cols>
    <col min="1" max="1" width="11.7109375" bestFit="1" customWidth="1"/>
    <col min="2" max="2" width="4.7109375" bestFit="1" customWidth="1"/>
    <col min="3" max="3" width="19.28515625" customWidth="1"/>
    <col min="4" max="4" width="18.28515625" customWidth="1"/>
    <col min="5" max="5" width="13.85546875" customWidth="1"/>
  </cols>
  <sheetData>
    <row r="1" spans="1:5" ht="75" x14ac:dyDescent="0.25">
      <c r="A1" s="3" t="s">
        <v>0</v>
      </c>
      <c r="B1" s="3" t="s">
        <v>1</v>
      </c>
      <c r="C1" s="2" t="s">
        <v>251</v>
      </c>
      <c r="D1" s="2" t="s">
        <v>252</v>
      </c>
      <c r="E1" s="4" t="s">
        <v>253</v>
      </c>
    </row>
    <row r="2" spans="1:5" x14ac:dyDescent="0.25">
      <c r="A2" s="1">
        <v>29221</v>
      </c>
      <c r="B2">
        <v>0.6</v>
      </c>
      <c r="C2" t="str">
        <f>IF(B2&lt;-0.4, "La Nina", IF(B2&gt;0.4, "El Nino", "Neutral"))</f>
        <v>El Nino</v>
      </c>
      <c r="D2" t="str">
        <f>TEXT(A2, "mm/yyyy")</f>
        <v>01/1980</v>
      </c>
      <c r="E2" t="str">
        <f>C2</f>
        <v>El Nino</v>
      </c>
    </row>
    <row r="3" spans="1:5" x14ac:dyDescent="0.25">
      <c r="A3" s="1">
        <v>29252</v>
      </c>
      <c r="B3">
        <v>0.5</v>
      </c>
      <c r="C3" t="str">
        <f t="shared" ref="C3:C66" si="0">IF(B3&lt;-0.4, "La Nina", IF(B3&gt;0.4, "El Nino", "Neutral"))</f>
        <v>El Nino</v>
      </c>
      <c r="D3" t="str">
        <f t="shared" ref="D3:D66" si="1">TEXT(A3, "mm/yyyy")</f>
        <v>02/1980</v>
      </c>
      <c r="E3" t="str">
        <f t="shared" ref="E3:E66" si="2">C3</f>
        <v>El Nino</v>
      </c>
    </row>
    <row r="4" spans="1:5" x14ac:dyDescent="0.25">
      <c r="A4" s="1">
        <v>29281</v>
      </c>
      <c r="B4">
        <v>0.3</v>
      </c>
      <c r="C4" t="str">
        <f t="shared" si="0"/>
        <v>Neutral</v>
      </c>
      <c r="D4" t="str">
        <f t="shared" si="1"/>
        <v>03/1980</v>
      </c>
      <c r="E4" t="str">
        <f t="shared" si="2"/>
        <v>Neutral</v>
      </c>
    </row>
    <row r="5" spans="1:5" x14ac:dyDescent="0.25">
      <c r="A5" s="1">
        <v>29312</v>
      </c>
      <c r="B5">
        <v>0.4</v>
      </c>
      <c r="C5" t="str">
        <f t="shared" si="0"/>
        <v>Neutral</v>
      </c>
      <c r="D5" t="str">
        <f t="shared" si="1"/>
        <v>04/1980</v>
      </c>
      <c r="E5" t="str">
        <f t="shared" si="2"/>
        <v>Neutral</v>
      </c>
    </row>
    <row r="6" spans="1:5" x14ac:dyDescent="0.25">
      <c r="A6" s="1">
        <v>29342</v>
      </c>
      <c r="B6">
        <v>0.5</v>
      </c>
      <c r="C6" t="str">
        <f t="shared" si="0"/>
        <v>El Nino</v>
      </c>
      <c r="D6" t="str">
        <f t="shared" si="1"/>
        <v>05/1980</v>
      </c>
      <c r="E6" t="str">
        <f t="shared" si="2"/>
        <v>El Nino</v>
      </c>
    </row>
    <row r="7" spans="1:5" x14ac:dyDescent="0.25">
      <c r="A7" s="1">
        <v>29373</v>
      </c>
      <c r="B7">
        <v>0.5</v>
      </c>
      <c r="C7" t="str">
        <f t="shared" si="0"/>
        <v>El Nino</v>
      </c>
      <c r="D7" t="str">
        <f t="shared" si="1"/>
        <v>06/1980</v>
      </c>
      <c r="E7" t="str">
        <f t="shared" si="2"/>
        <v>El Nino</v>
      </c>
    </row>
    <row r="8" spans="1:5" x14ac:dyDescent="0.25">
      <c r="A8" s="1">
        <v>29403</v>
      </c>
      <c r="B8">
        <v>0.3</v>
      </c>
      <c r="C8" t="str">
        <f t="shared" si="0"/>
        <v>Neutral</v>
      </c>
      <c r="D8" t="str">
        <f t="shared" si="1"/>
        <v>07/1980</v>
      </c>
      <c r="E8" t="str">
        <f t="shared" si="2"/>
        <v>Neutral</v>
      </c>
    </row>
    <row r="9" spans="1:5" x14ac:dyDescent="0.25">
      <c r="A9" s="1">
        <v>29434</v>
      </c>
      <c r="B9">
        <v>0</v>
      </c>
      <c r="C9" t="str">
        <f t="shared" si="0"/>
        <v>Neutral</v>
      </c>
      <c r="D9" t="str">
        <f t="shared" si="1"/>
        <v>08/1980</v>
      </c>
      <c r="E9" t="str">
        <f t="shared" si="2"/>
        <v>Neutral</v>
      </c>
    </row>
    <row r="10" spans="1:5" x14ac:dyDescent="0.25">
      <c r="A10" s="1">
        <v>29465</v>
      </c>
      <c r="B10">
        <v>-0.1</v>
      </c>
      <c r="C10" t="str">
        <f t="shared" si="0"/>
        <v>Neutral</v>
      </c>
      <c r="D10" t="str">
        <f t="shared" si="1"/>
        <v>09/1980</v>
      </c>
      <c r="E10" t="str">
        <f t="shared" si="2"/>
        <v>Neutral</v>
      </c>
    </row>
    <row r="11" spans="1:5" x14ac:dyDescent="0.25">
      <c r="A11" s="1">
        <v>29495</v>
      </c>
      <c r="B11">
        <v>0</v>
      </c>
      <c r="C11" t="str">
        <f t="shared" si="0"/>
        <v>Neutral</v>
      </c>
      <c r="D11" t="str">
        <f t="shared" si="1"/>
        <v>10/1980</v>
      </c>
      <c r="E11" t="str">
        <f t="shared" si="2"/>
        <v>Neutral</v>
      </c>
    </row>
    <row r="12" spans="1:5" x14ac:dyDescent="0.25">
      <c r="A12" s="1">
        <v>29526</v>
      </c>
      <c r="B12">
        <v>0.1</v>
      </c>
      <c r="C12" t="str">
        <f t="shared" si="0"/>
        <v>Neutral</v>
      </c>
      <c r="D12" t="str">
        <f t="shared" si="1"/>
        <v>11/1980</v>
      </c>
      <c r="E12" t="str">
        <f t="shared" si="2"/>
        <v>Neutral</v>
      </c>
    </row>
    <row r="13" spans="1:5" x14ac:dyDescent="0.25">
      <c r="A13" s="1">
        <v>29556</v>
      </c>
      <c r="B13">
        <v>0</v>
      </c>
      <c r="C13" t="str">
        <f t="shared" si="0"/>
        <v>Neutral</v>
      </c>
      <c r="D13" t="str">
        <f t="shared" si="1"/>
        <v>12/1980</v>
      </c>
      <c r="E13" t="str">
        <f t="shared" si="2"/>
        <v>Neutral</v>
      </c>
    </row>
    <row r="14" spans="1:5" x14ac:dyDescent="0.25">
      <c r="A14" s="1">
        <v>29587</v>
      </c>
      <c r="B14">
        <v>-0.3</v>
      </c>
      <c r="C14" t="str">
        <f t="shared" si="0"/>
        <v>Neutral</v>
      </c>
      <c r="D14" t="str">
        <f t="shared" si="1"/>
        <v>01/1981</v>
      </c>
      <c r="E14" t="str">
        <f t="shared" si="2"/>
        <v>Neutral</v>
      </c>
    </row>
    <row r="15" spans="1:5" x14ac:dyDescent="0.25">
      <c r="A15" s="1">
        <v>29618</v>
      </c>
      <c r="B15">
        <v>-0.5</v>
      </c>
      <c r="C15" t="str">
        <f t="shared" si="0"/>
        <v>La Nina</v>
      </c>
      <c r="D15" t="str">
        <f t="shared" si="1"/>
        <v>02/1981</v>
      </c>
      <c r="E15" t="str">
        <f t="shared" si="2"/>
        <v>La Nina</v>
      </c>
    </row>
    <row r="16" spans="1:5" x14ac:dyDescent="0.25">
      <c r="A16" s="1">
        <v>29646</v>
      </c>
      <c r="B16">
        <v>-0.5</v>
      </c>
      <c r="C16" t="str">
        <f t="shared" si="0"/>
        <v>La Nina</v>
      </c>
      <c r="D16" t="str">
        <f t="shared" si="1"/>
        <v>03/1981</v>
      </c>
      <c r="E16" t="str">
        <f t="shared" si="2"/>
        <v>La Nina</v>
      </c>
    </row>
    <row r="17" spans="1:5" x14ac:dyDescent="0.25">
      <c r="A17" s="1">
        <v>29677</v>
      </c>
      <c r="B17">
        <v>-0.4</v>
      </c>
      <c r="C17" t="str">
        <f t="shared" si="0"/>
        <v>Neutral</v>
      </c>
      <c r="D17" t="str">
        <f t="shared" si="1"/>
        <v>04/1981</v>
      </c>
      <c r="E17" t="str">
        <f t="shared" si="2"/>
        <v>Neutral</v>
      </c>
    </row>
    <row r="18" spans="1:5" x14ac:dyDescent="0.25">
      <c r="A18" s="1">
        <v>29707</v>
      </c>
      <c r="B18">
        <v>-0.3</v>
      </c>
      <c r="C18" t="str">
        <f t="shared" si="0"/>
        <v>Neutral</v>
      </c>
      <c r="D18" t="str">
        <f t="shared" si="1"/>
        <v>05/1981</v>
      </c>
      <c r="E18" t="str">
        <f t="shared" si="2"/>
        <v>Neutral</v>
      </c>
    </row>
    <row r="19" spans="1:5" x14ac:dyDescent="0.25">
      <c r="A19" s="1">
        <v>29738</v>
      </c>
      <c r="B19">
        <v>-0.3</v>
      </c>
      <c r="C19" t="str">
        <f t="shared" si="0"/>
        <v>Neutral</v>
      </c>
      <c r="D19" t="str">
        <f t="shared" si="1"/>
        <v>06/1981</v>
      </c>
      <c r="E19" t="str">
        <f t="shared" si="2"/>
        <v>Neutral</v>
      </c>
    </row>
    <row r="20" spans="1:5" x14ac:dyDescent="0.25">
      <c r="A20" s="1">
        <v>29768</v>
      </c>
      <c r="B20">
        <v>-0.3</v>
      </c>
      <c r="C20" t="str">
        <f t="shared" si="0"/>
        <v>Neutral</v>
      </c>
      <c r="D20" t="str">
        <f t="shared" si="1"/>
        <v>07/1981</v>
      </c>
      <c r="E20" t="str">
        <f t="shared" si="2"/>
        <v>Neutral</v>
      </c>
    </row>
    <row r="21" spans="1:5" x14ac:dyDescent="0.25">
      <c r="A21" s="1">
        <v>29799</v>
      </c>
      <c r="B21">
        <v>-0.2</v>
      </c>
      <c r="C21" t="str">
        <f t="shared" si="0"/>
        <v>Neutral</v>
      </c>
      <c r="D21" t="str">
        <f t="shared" si="1"/>
        <v>08/1981</v>
      </c>
      <c r="E21" t="str">
        <f t="shared" si="2"/>
        <v>Neutral</v>
      </c>
    </row>
    <row r="22" spans="1:5" x14ac:dyDescent="0.25">
      <c r="A22" s="1">
        <v>29830</v>
      </c>
      <c r="B22">
        <v>-0.2</v>
      </c>
      <c r="C22" t="str">
        <f t="shared" si="0"/>
        <v>Neutral</v>
      </c>
      <c r="D22" t="str">
        <f t="shared" si="1"/>
        <v>09/1981</v>
      </c>
      <c r="E22" t="str">
        <f t="shared" si="2"/>
        <v>Neutral</v>
      </c>
    </row>
    <row r="23" spans="1:5" x14ac:dyDescent="0.25">
      <c r="A23" s="1">
        <v>29860</v>
      </c>
      <c r="B23">
        <v>-0.1</v>
      </c>
      <c r="C23" t="str">
        <f t="shared" si="0"/>
        <v>Neutral</v>
      </c>
      <c r="D23" t="str">
        <f t="shared" si="1"/>
        <v>10/1981</v>
      </c>
      <c r="E23" t="str">
        <f t="shared" si="2"/>
        <v>Neutral</v>
      </c>
    </row>
    <row r="24" spans="1:5" x14ac:dyDescent="0.25">
      <c r="A24" s="1">
        <v>29891</v>
      </c>
      <c r="B24">
        <v>-0.2</v>
      </c>
      <c r="C24" t="str">
        <f t="shared" si="0"/>
        <v>Neutral</v>
      </c>
      <c r="D24" t="str">
        <f t="shared" si="1"/>
        <v>11/1981</v>
      </c>
      <c r="E24" t="str">
        <f t="shared" si="2"/>
        <v>Neutral</v>
      </c>
    </row>
    <row r="25" spans="1:5" x14ac:dyDescent="0.25">
      <c r="A25" s="1">
        <v>29921</v>
      </c>
      <c r="B25">
        <v>-0.1</v>
      </c>
      <c r="C25" t="str">
        <f t="shared" si="0"/>
        <v>Neutral</v>
      </c>
      <c r="D25" t="str">
        <f t="shared" si="1"/>
        <v>12/1981</v>
      </c>
      <c r="E25" t="str">
        <f t="shared" si="2"/>
        <v>Neutral</v>
      </c>
    </row>
    <row r="26" spans="1:5" x14ac:dyDescent="0.25">
      <c r="A26" s="1">
        <v>29952</v>
      </c>
      <c r="B26">
        <v>0</v>
      </c>
      <c r="C26" t="str">
        <f t="shared" si="0"/>
        <v>Neutral</v>
      </c>
      <c r="D26" t="str">
        <f t="shared" si="1"/>
        <v>01/1982</v>
      </c>
      <c r="E26" t="str">
        <f t="shared" si="2"/>
        <v>Neutral</v>
      </c>
    </row>
    <row r="27" spans="1:5" x14ac:dyDescent="0.25">
      <c r="A27" s="1">
        <v>29983</v>
      </c>
      <c r="B27">
        <v>0.1</v>
      </c>
      <c r="C27" t="str">
        <f t="shared" si="0"/>
        <v>Neutral</v>
      </c>
      <c r="D27" t="str">
        <f t="shared" si="1"/>
        <v>02/1982</v>
      </c>
      <c r="E27" t="str">
        <f t="shared" si="2"/>
        <v>Neutral</v>
      </c>
    </row>
    <row r="28" spans="1:5" x14ac:dyDescent="0.25">
      <c r="A28" s="1">
        <v>30011</v>
      </c>
      <c r="B28">
        <v>0.2</v>
      </c>
      <c r="C28" t="str">
        <f t="shared" si="0"/>
        <v>Neutral</v>
      </c>
      <c r="D28" t="str">
        <f t="shared" si="1"/>
        <v>03/1982</v>
      </c>
      <c r="E28" t="str">
        <f t="shared" si="2"/>
        <v>Neutral</v>
      </c>
    </row>
    <row r="29" spans="1:5" x14ac:dyDescent="0.25">
      <c r="A29" s="1">
        <v>30042</v>
      </c>
      <c r="B29">
        <v>0.5</v>
      </c>
      <c r="C29" t="str">
        <f t="shared" si="0"/>
        <v>El Nino</v>
      </c>
      <c r="D29" t="str">
        <f t="shared" si="1"/>
        <v>04/1982</v>
      </c>
      <c r="E29" t="str">
        <f t="shared" si="2"/>
        <v>El Nino</v>
      </c>
    </row>
    <row r="30" spans="1:5" x14ac:dyDescent="0.25">
      <c r="A30" s="1">
        <v>30072</v>
      </c>
      <c r="B30">
        <v>0.7</v>
      </c>
      <c r="C30" t="str">
        <f t="shared" si="0"/>
        <v>El Nino</v>
      </c>
      <c r="D30" t="str">
        <f t="shared" si="1"/>
        <v>05/1982</v>
      </c>
      <c r="E30" t="str">
        <f t="shared" si="2"/>
        <v>El Nino</v>
      </c>
    </row>
    <row r="31" spans="1:5" x14ac:dyDescent="0.25">
      <c r="A31" s="1">
        <v>30103</v>
      </c>
      <c r="B31">
        <v>0.7</v>
      </c>
      <c r="C31" t="str">
        <f t="shared" si="0"/>
        <v>El Nino</v>
      </c>
      <c r="D31" t="str">
        <f t="shared" si="1"/>
        <v>06/1982</v>
      </c>
      <c r="E31" t="str">
        <f t="shared" si="2"/>
        <v>El Nino</v>
      </c>
    </row>
    <row r="32" spans="1:5" x14ac:dyDescent="0.25">
      <c r="A32" s="1">
        <v>30133</v>
      </c>
      <c r="B32">
        <v>0.8</v>
      </c>
      <c r="C32" t="str">
        <f t="shared" si="0"/>
        <v>El Nino</v>
      </c>
      <c r="D32" t="str">
        <f t="shared" si="1"/>
        <v>07/1982</v>
      </c>
      <c r="E32" t="str">
        <f t="shared" si="2"/>
        <v>El Nino</v>
      </c>
    </row>
    <row r="33" spans="1:5" x14ac:dyDescent="0.25">
      <c r="A33" s="1">
        <v>30164</v>
      </c>
      <c r="B33">
        <v>1.1000000000000001</v>
      </c>
      <c r="C33" t="str">
        <f t="shared" si="0"/>
        <v>El Nino</v>
      </c>
      <c r="D33" t="str">
        <f t="shared" si="1"/>
        <v>08/1982</v>
      </c>
      <c r="E33" t="str">
        <f t="shared" si="2"/>
        <v>El Nino</v>
      </c>
    </row>
    <row r="34" spans="1:5" x14ac:dyDescent="0.25">
      <c r="A34" s="1">
        <v>30195</v>
      </c>
      <c r="B34">
        <v>1.6</v>
      </c>
      <c r="C34" t="str">
        <f t="shared" si="0"/>
        <v>El Nino</v>
      </c>
      <c r="D34" t="str">
        <f t="shared" si="1"/>
        <v>09/1982</v>
      </c>
      <c r="E34" t="str">
        <f t="shared" si="2"/>
        <v>El Nino</v>
      </c>
    </row>
    <row r="35" spans="1:5" x14ac:dyDescent="0.25">
      <c r="A35" s="1">
        <v>30225</v>
      </c>
      <c r="B35">
        <v>2</v>
      </c>
      <c r="C35" t="str">
        <f t="shared" si="0"/>
        <v>El Nino</v>
      </c>
      <c r="D35" t="str">
        <f t="shared" si="1"/>
        <v>10/1982</v>
      </c>
      <c r="E35" t="str">
        <f t="shared" si="2"/>
        <v>El Nino</v>
      </c>
    </row>
    <row r="36" spans="1:5" x14ac:dyDescent="0.25">
      <c r="A36" s="1">
        <v>30256</v>
      </c>
      <c r="B36">
        <v>2.2000000000000002</v>
      </c>
      <c r="C36" t="str">
        <f t="shared" si="0"/>
        <v>El Nino</v>
      </c>
      <c r="D36" t="str">
        <f t="shared" si="1"/>
        <v>11/1982</v>
      </c>
      <c r="E36" t="str">
        <f t="shared" si="2"/>
        <v>El Nino</v>
      </c>
    </row>
    <row r="37" spans="1:5" x14ac:dyDescent="0.25">
      <c r="A37" s="1">
        <v>30286</v>
      </c>
      <c r="B37">
        <v>2.2000000000000002</v>
      </c>
      <c r="C37" t="str">
        <f t="shared" si="0"/>
        <v>El Nino</v>
      </c>
      <c r="D37" t="str">
        <f t="shared" si="1"/>
        <v>12/1982</v>
      </c>
      <c r="E37" t="str">
        <f t="shared" si="2"/>
        <v>El Nino</v>
      </c>
    </row>
    <row r="38" spans="1:5" x14ac:dyDescent="0.25">
      <c r="A38" s="1">
        <v>30317</v>
      </c>
      <c r="B38">
        <v>2.2000000000000002</v>
      </c>
      <c r="C38" t="str">
        <f t="shared" si="0"/>
        <v>El Nino</v>
      </c>
      <c r="D38" t="str">
        <f t="shared" si="1"/>
        <v>01/1983</v>
      </c>
      <c r="E38" t="str">
        <f t="shared" si="2"/>
        <v>El Nino</v>
      </c>
    </row>
    <row r="39" spans="1:5" x14ac:dyDescent="0.25">
      <c r="A39" s="1">
        <v>30348</v>
      </c>
      <c r="B39">
        <v>1.9</v>
      </c>
      <c r="C39" t="str">
        <f t="shared" si="0"/>
        <v>El Nino</v>
      </c>
      <c r="D39" t="str">
        <f t="shared" si="1"/>
        <v>02/1983</v>
      </c>
      <c r="E39" t="str">
        <f t="shared" si="2"/>
        <v>El Nino</v>
      </c>
    </row>
    <row r="40" spans="1:5" x14ac:dyDescent="0.25">
      <c r="A40" s="1">
        <v>30376</v>
      </c>
      <c r="B40">
        <v>1.5</v>
      </c>
      <c r="C40" t="str">
        <f t="shared" si="0"/>
        <v>El Nino</v>
      </c>
      <c r="D40" t="str">
        <f t="shared" si="1"/>
        <v>03/1983</v>
      </c>
      <c r="E40" t="str">
        <f t="shared" si="2"/>
        <v>El Nino</v>
      </c>
    </row>
    <row r="41" spans="1:5" x14ac:dyDescent="0.25">
      <c r="A41" s="1">
        <v>30407</v>
      </c>
      <c r="B41">
        <v>1.3</v>
      </c>
      <c r="C41" t="str">
        <f t="shared" si="0"/>
        <v>El Nino</v>
      </c>
      <c r="D41" t="str">
        <f t="shared" si="1"/>
        <v>04/1983</v>
      </c>
      <c r="E41" t="str">
        <f t="shared" si="2"/>
        <v>El Nino</v>
      </c>
    </row>
    <row r="42" spans="1:5" x14ac:dyDescent="0.25">
      <c r="A42" s="1">
        <v>30437</v>
      </c>
      <c r="B42">
        <v>1.1000000000000001</v>
      </c>
      <c r="C42" t="str">
        <f t="shared" si="0"/>
        <v>El Nino</v>
      </c>
      <c r="D42" t="str">
        <f t="shared" si="1"/>
        <v>05/1983</v>
      </c>
      <c r="E42" t="str">
        <f t="shared" si="2"/>
        <v>El Nino</v>
      </c>
    </row>
    <row r="43" spans="1:5" x14ac:dyDescent="0.25">
      <c r="A43" s="1">
        <v>30468</v>
      </c>
      <c r="B43">
        <v>0.7</v>
      </c>
      <c r="C43" t="str">
        <f t="shared" si="0"/>
        <v>El Nino</v>
      </c>
      <c r="D43" t="str">
        <f t="shared" si="1"/>
        <v>06/1983</v>
      </c>
      <c r="E43" t="str">
        <f t="shared" si="2"/>
        <v>El Nino</v>
      </c>
    </row>
    <row r="44" spans="1:5" x14ac:dyDescent="0.25">
      <c r="A44" s="1">
        <v>30498</v>
      </c>
      <c r="B44">
        <v>0.3</v>
      </c>
      <c r="C44" t="str">
        <f t="shared" si="0"/>
        <v>Neutral</v>
      </c>
      <c r="D44" t="str">
        <f t="shared" si="1"/>
        <v>07/1983</v>
      </c>
      <c r="E44" t="str">
        <f t="shared" si="2"/>
        <v>Neutral</v>
      </c>
    </row>
    <row r="45" spans="1:5" x14ac:dyDescent="0.25">
      <c r="A45" s="1">
        <v>30529</v>
      </c>
      <c r="B45">
        <v>-0.1</v>
      </c>
      <c r="C45" t="str">
        <f t="shared" si="0"/>
        <v>Neutral</v>
      </c>
      <c r="D45" t="str">
        <f t="shared" si="1"/>
        <v>08/1983</v>
      </c>
      <c r="E45" t="str">
        <f t="shared" si="2"/>
        <v>Neutral</v>
      </c>
    </row>
    <row r="46" spans="1:5" x14ac:dyDescent="0.25">
      <c r="A46" s="1">
        <v>30560</v>
      </c>
      <c r="B46">
        <v>-0.5</v>
      </c>
      <c r="C46" t="str">
        <f t="shared" si="0"/>
        <v>La Nina</v>
      </c>
      <c r="D46" t="str">
        <f t="shared" si="1"/>
        <v>09/1983</v>
      </c>
      <c r="E46" t="str">
        <f t="shared" si="2"/>
        <v>La Nina</v>
      </c>
    </row>
    <row r="47" spans="1:5" x14ac:dyDescent="0.25">
      <c r="A47" s="1">
        <v>30590</v>
      </c>
      <c r="B47">
        <v>-0.8</v>
      </c>
      <c r="C47" t="str">
        <f t="shared" si="0"/>
        <v>La Nina</v>
      </c>
      <c r="D47" t="str">
        <f t="shared" si="1"/>
        <v>10/1983</v>
      </c>
      <c r="E47" t="str">
        <f t="shared" si="2"/>
        <v>La Nina</v>
      </c>
    </row>
    <row r="48" spans="1:5" x14ac:dyDescent="0.25">
      <c r="A48" s="1">
        <v>30621</v>
      </c>
      <c r="B48">
        <v>-1</v>
      </c>
      <c r="C48" t="str">
        <f t="shared" si="0"/>
        <v>La Nina</v>
      </c>
      <c r="D48" t="str">
        <f t="shared" si="1"/>
        <v>11/1983</v>
      </c>
      <c r="E48" t="str">
        <f t="shared" si="2"/>
        <v>La Nina</v>
      </c>
    </row>
    <row r="49" spans="1:5" x14ac:dyDescent="0.25">
      <c r="A49" s="1">
        <v>30651</v>
      </c>
      <c r="B49">
        <v>-0.9</v>
      </c>
      <c r="C49" t="str">
        <f t="shared" si="0"/>
        <v>La Nina</v>
      </c>
      <c r="D49" t="str">
        <f t="shared" si="1"/>
        <v>12/1983</v>
      </c>
      <c r="E49" t="str">
        <f t="shared" si="2"/>
        <v>La Nina</v>
      </c>
    </row>
    <row r="50" spans="1:5" x14ac:dyDescent="0.25">
      <c r="A50" s="1">
        <v>30682</v>
      </c>
      <c r="B50">
        <v>-0.6</v>
      </c>
      <c r="C50" t="str">
        <f t="shared" si="0"/>
        <v>La Nina</v>
      </c>
      <c r="D50" t="str">
        <f t="shared" si="1"/>
        <v>01/1984</v>
      </c>
      <c r="E50" t="str">
        <f t="shared" si="2"/>
        <v>La Nina</v>
      </c>
    </row>
    <row r="51" spans="1:5" x14ac:dyDescent="0.25">
      <c r="A51" s="1">
        <v>30713</v>
      </c>
      <c r="B51">
        <v>-0.4</v>
      </c>
      <c r="C51" t="str">
        <f t="shared" si="0"/>
        <v>Neutral</v>
      </c>
      <c r="D51" t="str">
        <f t="shared" si="1"/>
        <v>02/1984</v>
      </c>
      <c r="E51" t="str">
        <f t="shared" si="2"/>
        <v>Neutral</v>
      </c>
    </row>
    <row r="52" spans="1:5" x14ac:dyDescent="0.25">
      <c r="A52" s="1">
        <v>30742</v>
      </c>
      <c r="B52">
        <v>-0.3</v>
      </c>
      <c r="C52" t="str">
        <f t="shared" si="0"/>
        <v>Neutral</v>
      </c>
      <c r="D52" t="str">
        <f t="shared" si="1"/>
        <v>03/1984</v>
      </c>
      <c r="E52" t="str">
        <f t="shared" si="2"/>
        <v>Neutral</v>
      </c>
    </row>
    <row r="53" spans="1:5" x14ac:dyDescent="0.25">
      <c r="A53" s="1">
        <v>30773</v>
      </c>
      <c r="B53">
        <v>-0.4</v>
      </c>
      <c r="C53" t="str">
        <f t="shared" si="0"/>
        <v>Neutral</v>
      </c>
      <c r="D53" t="str">
        <f t="shared" si="1"/>
        <v>04/1984</v>
      </c>
      <c r="E53" t="str">
        <f t="shared" si="2"/>
        <v>Neutral</v>
      </c>
    </row>
    <row r="54" spans="1:5" x14ac:dyDescent="0.25">
      <c r="A54" s="1">
        <v>30803</v>
      </c>
      <c r="B54">
        <v>-0.5</v>
      </c>
      <c r="C54" t="str">
        <f t="shared" si="0"/>
        <v>La Nina</v>
      </c>
      <c r="D54" t="str">
        <f t="shared" si="1"/>
        <v>05/1984</v>
      </c>
      <c r="E54" t="str">
        <f t="shared" si="2"/>
        <v>La Nina</v>
      </c>
    </row>
    <row r="55" spans="1:5" x14ac:dyDescent="0.25">
      <c r="A55" s="1">
        <v>30834</v>
      </c>
      <c r="B55">
        <v>-0.4</v>
      </c>
      <c r="C55" t="str">
        <f t="shared" si="0"/>
        <v>Neutral</v>
      </c>
      <c r="D55" t="str">
        <f t="shared" si="1"/>
        <v>06/1984</v>
      </c>
      <c r="E55" t="str">
        <f t="shared" si="2"/>
        <v>Neutral</v>
      </c>
    </row>
    <row r="56" spans="1:5" x14ac:dyDescent="0.25">
      <c r="A56" s="1">
        <v>30864</v>
      </c>
      <c r="B56">
        <v>-0.3</v>
      </c>
      <c r="C56" t="str">
        <f t="shared" si="0"/>
        <v>Neutral</v>
      </c>
      <c r="D56" t="str">
        <f t="shared" si="1"/>
        <v>07/1984</v>
      </c>
      <c r="E56" t="str">
        <f t="shared" si="2"/>
        <v>Neutral</v>
      </c>
    </row>
    <row r="57" spans="1:5" x14ac:dyDescent="0.25">
      <c r="A57" s="1">
        <v>30895</v>
      </c>
      <c r="B57">
        <v>-0.2</v>
      </c>
      <c r="C57" t="str">
        <f t="shared" si="0"/>
        <v>Neutral</v>
      </c>
      <c r="D57" t="str">
        <f t="shared" si="1"/>
        <v>08/1984</v>
      </c>
      <c r="E57" t="str">
        <f t="shared" si="2"/>
        <v>Neutral</v>
      </c>
    </row>
    <row r="58" spans="1:5" x14ac:dyDescent="0.25">
      <c r="A58" s="1">
        <v>30926</v>
      </c>
      <c r="B58">
        <v>-0.2</v>
      </c>
      <c r="C58" t="str">
        <f t="shared" si="0"/>
        <v>Neutral</v>
      </c>
      <c r="D58" t="str">
        <f t="shared" si="1"/>
        <v>09/1984</v>
      </c>
      <c r="E58" t="str">
        <f t="shared" si="2"/>
        <v>Neutral</v>
      </c>
    </row>
    <row r="59" spans="1:5" x14ac:dyDescent="0.25">
      <c r="A59" s="1">
        <v>30956</v>
      </c>
      <c r="B59">
        <v>-0.6</v>
      </c>
      <c r="C59" t="str">
        <f t="shared" si="0"/>
        <v>La Nina</v>
      </c>
      <c r="D59" t="str">
        <f t="shared" si="1"/>
        <v>10/1984</v>
      </c>
      <c r="E59" t="str">
        <f t="shared" si="2"/>
        <v>La Nina</v>
      </c>
    </row>
    <row r="60" spans="1:5" x14ac:dyDescent="0.25">
      <c r="A60" s="1">
        <v>30987</v>
      </c>
      <c r="B60">
        <v>-0.9</v>
      </c>
      <c r="C60" t="str">
        <f t="shared" si="0"/>
        <v>La Nina</v>
      </c>
      <c r="D60" t="str">
        <f t="shared" si="1"/>
        <v>11/1984</v>
      </c>
      <c r="E60" t="str">
        <f t="shared" si="2"/>
        <v>La Nina</v>
      </c>
    </row>
    <row r="61" spans="1:5" x14ac:dyDescent="0.25">
      <c r="A61" s="1">
        <v>31017</v>
      </c>
      <c r="B61">
        <v>-1.1000000000000001</v>
      </c>
      <c r="C61" t="str">
        <f t="shared" si="0"/>
        <v>La Nina</v>
      </c>
      <c r="D61" t="str">
        <f t="shared" si="1"/>
        <v>12/1984</v>
      </c>
      <c r="E61" t="str">
        <f t="shared" si="2"/>
        <v>La Nina</v>
      </c>
    </row>
    <row r="62" spans="1:5" x14ac:dyDescent="0.25">
      <c r="A62" s="1">
        <v>31048</v>
      </c>
      <c r="B62">
        <v>-1</v>
      </c>
      <c r="C62" t="str">
        <f t="shared" si="0"/>
        <v>La Nina</v>
      </c>
      <c r="D62" t="str">
        <f t="shared" si="1"/>
        <v>01/1985</v>
      </c>
      <c r="E62" t="str">
        <f t="shared" si="2"/>
        <v>La Nina</v>
      </c>
    </row>
    <row r="63" spans="1:5" x14ac:dyDescent="0.25">
      <c r="A63" s="1">
        <v>31079</v>
      </c>
      <c r="B63">
        <v>-0.8</v>
      </c>
      <c r="C63" t="str">
        <f t="shared" si="0"/>
        <v>La Nina</v>
      </c>
      <c r="D63" t="str">
        <f t="shared" si="1"/>
        <v>02/1985</v>
      </c>
      <c r="E63" t="str">
        <f t="shared" si="2"/>
        <v>La Nina</v>
      </c>
    </row>
    <row r="64" spans="1:5" x14ac:dyDescent="0.25">
      <c r="A64" s="1">
        <v>31107</v>
      </c>
      <c r="B64">
        <v>-0.8</v>
      </c>
      <c r="C64" t="str">
        <f t="shared" si="0"/>
        <v>La Nina</v>
      </c>
      <c r="D64" t="str">
        <f t="shared" si="1"/>
        <v>03/1985</v>
      </c>
      <c r="E64" t="str">
        <f t="shared" si="2"/>
        <v>La Nina</v>
      </c>
    </row>
    <row r="65" spans="1:5" x14ac:dyDescent="0.25">
      <c r="A65" s="1">
        <v>31138</v>
      </c>
      <c r="B65">
        <v>-0.8</v>
      </c>
      <c r="C65" t="str">
        <f t="shared" si="0"/>
        <v>La Nina</v>
      </c>
      <c r="D65" t="str">
        <f t="shared" si="1"/>
        <v>04/1985</v>
      </c>
      <c r="E65" t="str">
        <f t="shared" si="2"/>
        <v>La Nina</v>
      </c>
    </row>
    <row r="66" spans="1:5" x14ac:dyDescent="0.25">
      <c r="A66" s="1">
        <v>31168</v>
      </c>
      <c r="B66">
        <v>-0.8</v>
      </c>
      <c r="C66" t="str">
        <f t="shared" si="0"/>
        <v>La Nina</v>
      </c>
      <c r="D66" t="str">
        <f t="shared" si="1"/>
        <v>05/1985</v>
      </c>
      <c r="E66" t="str">
        <f t="shared" si="2"/>
        <v>La Nina</v>
      </c>
    </row>
    <row r="67" spans="1:5" x14ac:dyDescent="0.25">
      <c r="A67" s="1">
        <v>31199</v>
      </c>
      <c r="B67">
        <v>-0.6</v>
      </c>
      <c r="C67" t="str">
        <f t="shared" ref="C67:C130" si="3">IF(B67&lt;-0.4, "La Nina", IF(B67&gt;0.4, "El Nino", "Neutral"))</f>
        <v>La Nina</v>
      </c>
      <c r="D67" t="str">
        <f t="shared" ref="D67:D130" si="4">TEXT(A67, "mm/yyyy")</f>
        <v>06/1985</v>
      </c>
      <c r="E67" t="str">
        <f t="shared" ref="E67:E130" si="5">C67</f>
        <v>La Nina</v>
      </c>
    </row>
    <row r="68" spans="1:5" x14ac:dyDescent="0.25">
      <c r="A68" s="1">
        <v>31229</v>
      </c>
      <c r="B68">
        <v>-0.5</v>
      </c>
      <c r="C68" t="str">
        <f t="shared" si="3"/>
        <v>La Nina</v>
      </c>
      <c r="D68" t="str">
        <f t="shared" si="4"/>
        <v>07/1985</v>
      </c>
      <c r="E68" t="str">
        <f t="shared" si="5"/>
        <v>La Nina</v>
      </c>
    </row>
    <row r="69" spans="1:5" x14ac:dyDescent="0.25">
      <c r="A69" s="1">
        <v>31260</v>
      </c>
      <c r="B69">
        <v>-0.5</v>
      </c>
      <c r="C69" t="str">
        <f t="shared" si="3"/>
        <v>La Nina</v>
      </c>
      <c r="D69" t="str">
        <f t="shared" si="4"/>
        <v>08/1985</v>
      </c>
      <c r="E69" t="str">
        <f t="shared" si="5"/>
        <v>La Nina</v>
      </c>
    </row>
    <row r="70" spans="1:5" x14ac:dyDescent="0.25">
      <c r="A70" s="1">
        <v>31291</v>
      </c>
      <c r="B70">
        <v>-0.4</v>
      </c>
      <c r="C70" t="str">
        <f t="shared" si="3"/>
        <v>Neutral</v>
      </c>
      <c r="D70" t="str">
        <f t="shared" si="4"/>
        <v>09/1985</v>
      </c>
      <c r="E70" t="str">
        <f t="shared" si="5"/>
        <v>Neutral</v>
      </c>
    </row>
    <row r="71" spans="1:5" x14ac:dyDescent="0.25">
      <c r="A71" s="1">
        <v>31321</v>
      </c>
      <c r="B71">
        <v>-0.3</v>
      </c>
      <c r="C71" t="str">
        <f t="shared" si="3"/>
        <v>Neutral</v>
      </c>
      <c r="D71" t="str">
        <f t="shared" si="4"/>
        <v>10/1985</v>
      </c>
      <c r="E71" t="str">
        <f t="shared" si="5"/>
        <v>Neutral</v>
      </c>
    </row>
    <row r="72" spans="1:5" x14ac:dyDescent="0.25">
      <c r="A72" s="1">
        <v>31352</v>
      </c>
      <c r="B72">
        <v>-0.3</v>
      </c>
      <c r="C72" t="str">
        <f t="shared" si="3"/>
        <v>Neutral</v>
      </c>
      <c r="D72" t="str">
        <f t="shared" si="4"/>
        <v>11/1985</v>
      </c>
      <c r="E72" t="str">
        <f t="shared" si="5"/>
        <v>Neutral</v>
      </c>
    </row>
    <row r="73" spans="1:5" x14ac:dyDescent="0.25">
      <c r="A73" s="1">
        <v>31382</v>
      </c>
      <c r="B73">
        <v>-0.4</v>
      </c>
      <c r="C73" t="str">
        <f t="shared" si="3"/>
        <v>Neutral</v>
      </c>
      <c r="D73" t="str">
        <f t="shared" si="4"/>
        <v>12/1985</v>
      </c>
      <c r="E73" t="str">
        <f t="shared" si="5"/>
        <v>Neutral</v>
      </c>
    </row>
    <row r="74" spans="1:5" x14ac:dyDescent="0.25">
      <c r="A74" s="1">
        <v>31413</v>
      </c>
      <c r="B74">
        <v>-0.5</v>
      </c>
      <c r="C74" t="str">
        <f t="shared" si="3"/>
        <v>La Nina</v>
      </c>
      <c r="D74" t="str">
        <f t="shared" si="4"/>
        <v>01/1986</v>
      </c>
      <c r="E74" t="str">
        <f t="shared" si="5"/>
        <v>La Nina</v>
      </c>
    </row>
    <row r="75" spans="1:5" x14ac:dyDescent="0.25">
      <c r="A75" s="1">
        <v>31444</v>
      </c>
      <c r="B75">
        <v>-0.5</v>
      </c>
      <c r="C75" t="str">
        <f t="shared" si="3"/>
        <v>La Nina</v>
      </c>
      <c r="D75" t="str">
        <f t="shared" si="4"/>
        <v>02/1986</v>
      </c>
      <c r="E75" t="str">
        <f t="shared" si="5"/>
        <v>La Nina</v>
      </c>
    </row>
    <row r="76" spans="1:5" x14ac:dyDescent="0.25">
      <c r="A76" s="1">
        <v>31472</v>
      </c>
      <c r="B76">
        <v>-0.3</v>
      </c>
      <c r="C76" t="str">
        <f t="shared" si="3"/>
        <v>Neutral</v>
      </c>
      <c r="D76" t="str">
        <f t="shared" si="4"/>
        <v>03/1986</v>
      </c>
      <c r="E76" t="str">
        <f t="shared" si="5"/>
        <v>Neutral</v>
      </c>
    </row>
    <row r="77" spans="1:5" x14ac:dyDescent="0.25">
      <c r="A77" s="1">
        <v>31503</v>
      </c>
      <c r="B77">
        <v>-0.2</v>
      </c>
      <c r="C77" t="str">
        <f t="shared" si="3"/>
        <v>Neutral</v>
      </c>
      <c r="D77" t="str">
        <f t="shared" si="4"/>
        <v>04/1986</v>
      </c>
      <c r="E77" t="str">
        <f t="shared" si="5"/>
        <v>Neutral</v>
      </c>
    </row>
    <row r="78" spans="1:5" x14ac:dyDescent="0.25">
      <c r="A78" s="1">
        <v>31533</v>
      </c>
      <c r="B78">
        <v>-0.1</v>
      </c>
      <c r="C78" t="str">
        <f t="shared" si="3"/>
        <v>Neutral</v>
      </c>
      <c r="D78" t="str">
        <f t="shared" si="4"/>
        <v>05/1986</v>
      </c>
      <c r="E78" t="str">
        <f t="shared" si="5"/>
        <v>Neutral</v>
      </c>
    </row>
    <row r="79" spans="1:5" x14ac:dyDescent="0.25">
      <c r="A79" s="1">
        <v>31564</v>
      </c>
      <c r="B79">
        <v>0</v>
      </c>
      <c r="C79" t="str">
        <f t="shared" si="3"/>
        <v>Neutral</v>
      </c>
      <c r="D79" t="str">
        <f t="shared" si="4"/>
        <v>06/1986</v>
      </c>
      <c r="E79" t="str">
        <f t="shared" si="5"/>
        <v>Neutral</v>
      </c>
    </row>
    <row r="80" spans="1:5" x14ac:dyDescent="0.25">
      <c r="A80" s="1">
        <v>31594</v>
      </c>
      <c r="B80">
        <v>0.2</v>
      </c>
      <c r="C80" t="str">
        <f t="shared" si="3"/>
        <v>Neutral</v>
      </c>
      <c r="D80" t="str">
        <f t="shared" si="4"/>
        <v>07/1986</v>
      </c>
      <c r="E80" t="str">
        <f t="shared" si="5"/>
        <v>Neutral</v>
      </c>
    </row>
    <row r="81" spans="1:5" x14ac:dyDescent="0.25">
      <c r="A81" s="1">
        <v>31625</v>
      </c>
      <c r="B81">
        <v>0.4</v>
      </c>
      <c r="C81" t="str">
        <f t="shared" si="3"/>
        <v>Neutral</v>
      </c>
      <c r="D81" t="str">
        <f t="shared" si="4"/>
        <v>08/1986</v>
      </c>
      <c r="E81" t="str">
        <f t="shared" si="5"/>
        <v>Neutral</v>
      </c>
    </row>
    <row r="82" spans="1:5" x14ac:dyDescent="0.25">
      <c r="A82" s="1">
        <v>31656</v>
      </c>
      <c r="B82">
        <v>0.7</v>
      </c>
      <c r="C82" t="str">
        <f t="shared" si="3"/>
        <v>El Nino</v>
      </c>
      <c r="D82" t="str">
        <f t="shared" si="4"/>
        <v>09/1986</v>
      </c>
      <c r="E82" t="str">
        <f t="shared" si="5"/>
        <v>El Nino</v>
      </c>
    </row>
    <row r="83" spans="1:5" x14ac:dyDescent="0.25">
      <c r="A83" s="1">
        <v>31686</v>
      </c>
      <c r="B83">
        <v>0.9</v>
      </c>
      <c r="C83" t="str">
        <f t="shared" si="3"/>
        <v>El Nino</v>
      </c>
      <c r="D83" t="str">
        <f t="shared" si="4"/>
        <v>10/1986</v>
      </c>
      <c r="E83" t="str">
        <f t="shared" si="5"/>
        <v>El Nino</v>
      </c>
    </row>
    <row r="84" spans="1:5" x14ac:dyDescent="0.25">
      <c r="A84" s="1">
        <v>31717</v>
      </c>
      <c r="B84">
        <v>1.1000000000000001</v>
      </c>
      <c r="C84" t="str">
        <f t="shared" si="3"/>
        <v>El Nino</v>
      </c>
      <c r="D84" t="str">
        <f t="shared" si="4"/>
        <v>11/1986</v>
      </c>
      <c r="E84" t="str">
        <f t="shared" si="5"/>
        <v>El Nino</v>
      </c>
    </row>
    <row r="85" spans="1:5" x14ac:dyDescent="0.25">
      <c r="A85" s="1">
        <v>31747</v>
      </c>
      <c r="B85">
        <v>1.2</v>
      </c>
      <c r="C85" t="str">
        <f t="shared" si="3"/>
        <v>El Nino</v>
      </c>
      <c r="D85" t="str">
        <f t="shared" si="4"/>
        <v>12/1986</v>
      </c>
      <c r="E85" t="str">
        <f t="shared" si="5"/>
        <v>El Nino</v>
      </c>
    </row>
    <row r="86" spans="1:5" x14ac:dyDescent="0.25">
      <c r="A86" s="1">
        <v>31778</v>
      </c>
      <c r="B86">
        <v>1.2</v>
      </c>
      <c r="C86" t="str">
        <f t="shared" si="3"/>
        <v>El Nino</v>
      </c>
      <c r="D86" t="str">
        <f t="shared" si="4"/>
        <v>01/1987</v>
      </c>
      <c r="E86" t="str">
        <f t="shared" si="5"/>
        <v>El Nino</v>
      </c>
    </row>
    <row r="87" spans="1:5" x14ac:dyDescent="0.25">
      <c r="A87" s="1">
        <v>31809</v>
      </c>
      <c r="B87">
        <v>1.2</v>
      </c>
      <c r="C87" t="str">
        <f t="shared" si="3"/>
        <v>El Nino</v>
      </c>
      <c r="D87" t="str">
        <f t="shared" si="4"/>
        <v>02/1987</v>
      </c>
      <c r="E87" t="str">
        <f t="shared" si="5"/>
        <v>El Nino</v>
      </c>
    </row>
    <row r="88" spans="1:5" x14ac:dyDescent="0.25">
      <c r="A88" s="1">
        <v>31837</v>
      </c>
      <c r="B88">
        <v>1.1000000000000001</v>
      </c>
      <c r="C88" t="str">
        <f t="shared" si="3"/>
        <v>El Nino</v>
      </c>
      <c r="D88" t="str">
        <f t="shared" si="4"/>
        <v>03/1987</v>
      </c>
      <c r="E88" t="str">
        <f t="shared" si="5"/>
        <v>El Nino</v>
      </c>
    </row>
    <row r="89" spans="1:5" x14ac:dyDescent="0.25">
      <c r="A89" s="1">
        <v>31868</v>
      </c>
      <c r="B89">
        <v>0.9</v>
      </c>
      <c r="C89" t="str">
        <f t="shared" si="3"/>
        <v>El Nino</v>
      </c>
      <c r="D89" t="str">
        <f t="shared" si="4"/>
        <v>04/1987</v>
      </c>
      <c r="E89" t="str">
        <f t="shared" si="5"/>
        <v>El Nino</v>
      </c>
    </row>
    <row r="90" spans="1:5" x14ac:dyDescent="0.25">
      <c r="A90" s="1">
        <v>31898</v>
      </c>
      <c r="B90">
        <v>1</v>
      </c>
      <c r="C90" t="str">
        <f t="shared" si="3"/>
        <v>El Nino</v>
      </c>
      <c r="D90" t="str">
        <f t="shared" si="4"/>
        <v>05/1987</v>
      </c>
      <c r="E90" t="str">
        <f t="shared" si="5"/>
        <v>El Nino</v>
      </c>
    </row>
    <row r="91" spans="1:5" x14ac:dyDescent="0.25">
      <c r="A91" s="1">
        <v>31929</v>
      </c>
      <c r="B91">
        <v>1.2</v>
      </c>
      <c r="C91" t="str">
        <f t="shared" si="3"/>
        <v>El Nino</v>
      </c>
      <c r="D91" t="str">
        <f t="shared" si="4"/>
        <v>06/1987</v>
      </c>
      <c r="E91" t="str">
        <f t="shared" si="5"/>
        <v>El Nino</v>
      </c>
    </row>
    <row r="92" spans="1:5" x14ac:dyDescent="0.25">
      <c r="A92" s="1">
        <v>31959</v>
      </c>
      <c r="B92">
        <v>1.5</v>
      </c>
      <c r="C92" t="str">
        <f t="shared" si="3"/>
        <v>El Nino</v>
      </c>
      <c r="D92" t="str">
        <f t="shared" si="4"/>
        <v>07/1987</v>
      </c>
      <c r="E92" t="str">
        <f t="shared" si="5"/>
        <v>El Nino</v>
      </c>
    </row>
    <row r="93" spans="1:5" x14ac:dyDescent="0.25">
      <c r="A93" s="1">
        <v>31990</v>
      </c>
      <c r="B93">
        <v>1.7</v>
      </c>
      <c r="C93" t="str">
        <f t="shared" si="3"/>
        <v>El Nino</v>
      </c>
      <c r="D93" t="str">
        <f t="shared" si="4"/>
        <v>08/1987</v>
      </c>
      <c r="E93" t="str">
        <f t="shared" si="5"/>
        <v>El Nino</v>
      </c>
    </row>
    <row r="94" spans="1:5" x14ac:dyDescent="0.25">
      <c r="A94" s="1">
        <v>32021</v>
      </c>
      <c r="B94">
        <v>1.6</v>
      </c>
      <c r="C94" t="str">
        <f t="shared" si="3"/>
        <v>El Nino</v>
      </c>
      <c r="D94" t="str">
        <f t="shared" si="4"/>
        <v>09/1987</v>
      </c>
      <c r="E94" t="str">
        <f t="shared" si="5"/>
        <v>El Nino</v>
      </c>
    </row>
    <row r="95" spans="1:5" x14ac:dyDescent="0.25">
      <c r="A95" s="1">
        <v>32051</v>
      </c>
      <c r="B95">
        <v>1.5</v>
      </c>
      <c r="C95" t="str">
        <f t="shared" si="3"/>
        <v>El Nino</v>
      </c>
      <c r="D95" t="str">
        <f t="shared" si="4"/>
        <v>10/1987</v>
      </c>
      <c r="E95" t="str">
        <f t="shared" si="5"/>
        <v>El Nino</v>
      </c>
    </row>
    <row r="96" spans="1:5" x14ac:dyDescent="0.25">
      <c r="A96" s="1">
        <v>32082</v>
      </c>
      <c r="B96">
        <v>1.3</v>
      </c>
      <c r="C96" t="str">
        <f t="shared" si="3"/>
        <v>El Nino</v>
      </c>
      <c r="D96" t="str">
        <f t="shared" si="4"/>
        <v>11/1987</v>
      </c>
      <c r="E96" t="str">
        <f t="shared" si="5"/>
        <v>El Nino</v>
      </c>
    </row>
    <row r="97" spans="1:5" x14ac:dyDescent="0.25">
      <c r="A97" s="1">
        <v>32112</v>
      </c>
      <c r="B97">
        <v>1.1000000000000001</v>
      </c>
      <c r="C97" t="str">
        <f t="shared" si="3"/>
        <v>El Nino</v>
      </c>
      <c r="D97" t="str">
        <f t="shared" si="4"/>
        <v>12/1987</v>
      </c>
      <c r="E97" t="str">
        <f t="shared" si="5"/>
        <v>El Nino</v>
      </c>
    </row>
    <row r="98" spans="1:5" x14ac:dyDescent="0.25">
      <c r="A98" s="1">
        <v>32143</v>
      </c>
      <c r="B98">
        <v>0.8</v>
      </c>
      <c r="C98" t="str">
        <f t="shared" si="3"/>
        <v>El Nino</v>
      </c>
      <c r="D98" t="str">
        <f t="shared" si="4"/>
        <v>01/1988</v>
      </c>
      <c r="E98" t="str">
        <f t="shared" si="5"/>
        <v>El Nino</v>
      </c>
    </row>
    <row r="99" spans="1:5" x14ac:dyDescent="0.25">
      <c r="A99" s="1">
        <v>32174</v>
      </c>
      <c r="B99">
        <v>0.5</v>
      </c>
      <c r="C99" t="str">
        <f t="shared" si="3"/>
        <v>El Nino</v>
      </c>
      <c r="D99" t="str">
        <f t="shared" si="4"/>
        <v>02/1988</v>
      </c>
      <c r="E99" t="str">
        <f t="shared" si="5"/>
        <v>El Nino</v>
      </c>
    </row>
    <row r="100" spans="1:5" x14ac:dyDescent="0.25">
      <c r="A100" s="1">
        <v>32203</v>
      </c>
      <c r="B100">
        <v>0.1</v>
      </c>
      <c r="C100" t="str">
        <f t="shared" si="3"/>
        <v>Neutral</v>
      </c>
      <c r="D100" t="str">
        <f t="shared" si="4"/>
        <v>03/1988</v>
      </c>
      <c r="E100" t="str">
        <f t="shared" si="5"/>
        <v>Neutral</v>
      </c>
    </row>
    <row r="101" spans="1:5" x14ac:dyDescent="0.25">
      <c r="A101" s="1">
        <v>32234</v>
      </c>
      <c r="B101">
        <v>-0.3</v>
      </c>
      <c r="C101" t="str">
        <f t="shared" si="3"/>
        <v>Neutral</v>
      </c>
      <c r="D101" t="str">
        <f t="shared" si="4"/>
        <v>04/1988</v>
      </c>
      <c r="E101" t="str">
        <f t="shared" si="5"/>
        <v>Neutral</v>
      </c>
    </row>
    <row r="102" spans="1:5" x14ac:dyDescent="0.25">
      <c r="A102" s="1">
        <v>32264</v>
      </c>
      <c r="B102">
        <v>-0.9</v>
      </c>
      <c r="C102" t="str">
        <f t="shared" si="3"/>
        <v>La Nina</v>
      </c>
      <c r="D102" t="str">
        <f t="shared" si="4"/>
        <v>05/1988</v>
      </c>
      <c r="E102" t="str">
        <f t="shared" si="5"/>
        <v>La Nina</v>
      </c>
    </row>
    <row r="103" spans="1:5" x14ac:dyDescent="0.25">
      <c r="A103" s="1">
        <v>32295</v>
      </c>
      <c r="B103">
        <v>-1.3</v>
      </c>
      <c r="C103" t="str">
        <f t="shared" si="3"/>
        <v>La Nina</v>
      </c>
      <c r="D103" t="str">
        <f t="shared" si="4"/>
        <v>06/1988</v>
      </c>
      <c r="E103" t="str">
        <f t="shared" si="5"/>
        <v>La Nina</v>
      </c>
    </row>
    <row r="104" spans="1:5" x14ac:dyDescent="0.25">
      <c r="A104" s="1">
        <v>32325</v>
      </c>
      <c r="B104">
        <v>-1.3</v>
      </c>
      <c r="C104" t="str">
        <f t="shared" si="3"/>
        <v>La Nina</v>
      </c>
      <c r="D104" t="str">
        <f t="shared" si="4"/>
        <v>07/1988</v>
      </c>
      <c r="E104" t="str">
        <f t="shared" si="5"/>
        <v>La Nina</v>
      </c>
    </row>
    <row r="105" spans="1:5" x14ac:dyDescent="0.25">
      <c r="A105" s="1">
        <v>32356</v>
      </c>
      <c r="B105">
        <v>-1.1000000000000001</v>
      </c>
      <c r="C105" t="str">
        <f t="shared" si="3"/>
        <v>La Nina</v>
      </c>
      <c r="D105" t="str">
        <f t="shared" si="4"/>
        <v>08/1988</v>
      </c>
      <c r="E105" t="str">
        <f t="shared" si="5"/>
        <v>La Nina</v>
      </c>
    </row>
    <row r="106" spans="1:5" x14ac:dyDescent="0.25">
      <c r="A106" s="1">
        <v>32387</v>
      </c>
      <c r="B106">
        <v>-1.2</v>
      </c>
      <c r="C106" t="str">
        <f t="shared" si="3"/>
        <v>La Nina</v>
      </c>
      <c r="D106" t="str">
        <f t="shared" si="4"/>
        <v>09/1988</v>
      </c>
      <c r="E106" t="str">
        <f t="shared" si="5"/>
        <v>La Nina</v>
      </c>
    </row>
    <row r="107" spans="1:5" x14ac:dyDescent="0.25">
      <c r="A107" s="1">
        <v>32417</v>
      </c>
      <c r="B107">
        <v>-1.5</v>
      </c>
      <c r="C107" t="str">
        <f t="shared" si="3"/>
        <v>La Nina</v>
      </c>
      <c r="D107" t="str">
        <f t="shared" si="4"/>
        <v>10/1988</v>
      </c>
      <c r="E107" t="str">
        <f t="shared" si="5"/>
        <v>La Nina</v>
      </c>
    </row>
    <row r="108" spans="1:5" x14ac:dyDescent="0.25">
      <c r="A108" s="1">
        <v>32448</v>
      </c>
      <c r="B108">
        <v>-1.8</v>
      </c>
      <c r="C108" t="str">
        <f t="shared" si="3"/>
        <v>La Nina</v>
      </c>
      <c r="D108" t="str">
        <f t="shared" si="4"/>
        <v>11/1988</v>
      </c>
      <c r="E108" t="str">
        <f t="shared" si="5"/>
        <v>La Nina</v>
      </c>
    </row>
    <row r="109" spans="1:5" x14ac:dyDescent="0.25">
      <c r="A109" s="1">
        <v>32478</v>
      </c>
      <c r="B109">
        <v>-1.8</v>
      </c>
      <c r="C109" t="str">
        <f t="shared" si="3"/>
        <v>La Nina</v>
      </c>
      <c r="D109" t="str">
        <f t="shared" si="4"/>
        <v>12/1988</v>
      </c>
      <c r="E109" t="str">
        <f t="shared" si="5"/>
        <v>La Nina</v>
      </c>
    </row>
    <row r="110" spans="1:5" x14ac:dyDescent="0.25">
      <c r="A110" s="1">
        <v>32509</v>
      </c>
      <c r="B110">
        <v>-1.7</v>
      </c>
      <c r="C110" t="str">
        <f t="shared" si="3"/>
        <v>La Nina</v>
      </c>
      <c r="D110" t="str">
        <f t="shared" si="4"/>
        <v>01/1989</v>
      </c>
      <c r="E110" t="str">
        <f t="shared" si="5"/>
        <v>La Nina</v>
      </c>
    </row>
    <row r="111" spans="1:5" x14ac:dyDescent="0.25">
      <c r="A111" s="1">
        <v>32540</v>
      </c>
      <c r="B111">
        <v>-1.4</v>
      </c>
      <c r="C111" t="str">
        <f t="shared" si="3"/>
        <v>La Nina</v>
      </c>
      <c r="D111" t="str">
        <f t="shared" si="4"/>
        <v>02/1989</v>
      </c>
      <c r="E111" t="str">
        <f t="shared" si="5"/>
        <v>La Nina</v>
      </c>
    </row>
    <row r="112" spans="1:5" x14ac:dyDescent="0.25">
      <c r="A112" s="1">
        <v>32568</v>
      </c>
      <c r="B112">
        <v>-1.1000000000000001</v>
      </c>
      <c r="C112" t="str">
        <f t="shared" si="3"/>
        <v>La Nina</v>
      </c>
      <c r="D112" t="str">
        <f t="shared" si="4"/>
        <v>03/1989</v>
      </c>
      <c r="E112" t="str">
        <f t="shared" si="5"/>
        <v>La Nina</v>
      </c>
    </row>
    <row r="113" spans="1:5" x14ac:dyDescent="0.25">
      <c r="A113" s="1">
        <v>32599</v>
      </c>
      <c r="B113">
        <v>-0.8</v>
      </c>
      <c r="C113" t="str">
        <f t="shared" si="3"/>
        <v>La Nina</v>
      </c>
      <c r="D113" t="str">
        <f t="shared" si="4"/>
        <v>04/1989</v>
      </c>
      <c r="E113" t="str">
        <f t="shared" si="5"/>
        <v>La Nina</v>
      </c>
    </row>
    <row r="114" spans="1:5" x14ac:dyDescent="0.25">
      <c r="A114" s="1">
        <v>32629</v>
      </c>
      <c r="B114">
        <v>-0.6</v>
      </c>
      <c r="C114" t="str">
        <f t="shared" si="3"/>
        <v>La Nina</v>
      </c>
      <c r="D114" t="str">
        <f t="shared" si="4"/>
        <v>05/1989</v>
      </c>
      <c r="E114" t="str">
        <f t="shared" si="5"/>
        <v>La Nina</v>
      </c>
    </row>
    <row r="115" spans="1:5" x14ac:dyDescent="0.25">
      <c r="A115" s="1">
        <v>32660</v>
      </c>
      <c r="B115">
        <v>-0.4</v>
      </c>
      <c r="C115" t="str">
        <f t="shared" si="3"/>
        <v>Neutral</v>
      </c>
      <c r="D115" t="str">
        <f t="shared" si="4"/>
        <v>06/1989</v>
      </c>
      <c r="E115" t="str">
        <f t="shared" si="5"/>
        <v>Neutral</v>
      </c>
    </row>
    <row r="116" spans="1:5" x14ac:dyDescent="0.25">
      <c r="A116" s="1">
        <v>32690</v>
      </c>
      <c r="B116">
        <v>-0.3</v>
      </c>
      <c r="C116" t="str">
        <f t="shared" si="3"/>
        <v>Neutral</v>
      </c>
      <c r="D116" t="str">
        <f t="shared" si="4"/>
        <v>07/1989</v>
      </c>
      <c r="E116" t="str">
        <f t="shared" si="5"/>
        <v>Neutral</v>
      </c>
    </row>
    <row r="117" spans="1:5" x14ac:dyDescent="0.25">
      <c r="A117" s="1">
        <v>32721</v>
      </c>
      <c r="B117">
        <v>-0.3</v>
      </c>
      <c r="C117" t="str">
        <f t="shared" si="3"/>
        <v>Neutral</v>
      </c>
      <c r="D117" t="str">
        <f t="shared" si="4"/>
        <v>08/1989</v>
      </c>
      <c r="E117" t="str">
        <f t="shared" si="5"/>
        <v>Neutral</v>
      </c>
    </row>
    <row r="118" spans="1:5" x14ac:dyDescent="0.25">
      <c r="A118" s="1">
        <v>32752</v>
      </c>
      <c r="B118">
        <v>-0.2</v>
      </c>
      <c r="C118" t="str">
        <f t="shared" si="3"/>
        <v>Neutral</v>
      </c>
      <c r="D118" t="str">
        <f t="shared" si="4"/>
        <v>09/1989</v>
      </c>
      <c r="E118" t="str">
        <f t="shared" si="5"/>
        <v>Neutral</v>
      </c>
    </row>
    <row r="119" spans="1:5" x14ac:dyDescent="0.25">
      <c r="A119" s="1">
        <v>32782</v>
      </c>
      <c r="B119">
        <v>-0.2</v>
      </c>
      <c r="C119" t="str">
        <f t="shared" si="3"/>
        <v>Neutral</v>
      </c>
      <c r="D119" t="str">
        <f t="shared" si="4"/>
        <v>10/1989</v>
      </c>
      <c r="E119" t="str">
        <f t="shared" si="5"/>
        <v>Neutral</v>
      </c>
    </row>
    <row r="120" spans="1:5" x14ac:dyDescent="0.25">
      <c r="A120" s="1">
        <v>32813</v>
      </c>
      <c r="B120">
        <v>-0.2</v>
      </c>
      <c r="C120" t="str">
        <f t="shared" si="3"/>
        <v>Neutral</v>
      </c>
      <c r="D120" t="str">
        <f t="shared" si="4"/>
        <v>11/1989</v>
      </c>
      <c r="E120" t="str">
        <f t="shared" si="5"/>
        <v>Neutral</v>
      </c>
    </row>
    <row r="121" spans="1:5" x14ac:dyDescent="0.25">
      <c r="A121" s="1">
        <v>32843</v>
      </c>
      <c r="B121">
        <v>-0.1</v>
      </c>
      <c r="C121" t="str">
        <f t="shared" si="3"/>
        <v>Neutral</v>
      </c>
      <c r="D121" t="str">
        <f t="shared" si="4"/>
        <v>12/1989</v>
      </c>
      <c r="E121" t="str">
        <f t="shared" si="5"/>
        <v>Neutral</v>
      </c>
    </row>
    <row r="122" spans="1:5" x14ac:dyDescent="0.25">
      <c r="A122" s="1">
        <v>32874</v>
      </c>
      <c r="B122">
        <v>0.1</v>
      </c>
      <c r="C122" t="str">
        <f t="shared" si="3"/>
        <v>Neutral</v>
      </c>
      <c r="D122" t="str">
        <f t="shared" si="4"/>
        <v>01/1990</v>
      </c>
      <c r="E122" t="str">
        <f t="shared" si="5"/>
        <v>Neutral</v>
      </c>
    </row>
    <row r="123" spans="1:5" x14ac:dyDescent="0.25">
      <c r="A123" s="1">
        <v>32905</v>
      </c>
      <c r="B123">
        <v>0.2</v>
      </c>
      <c r="C123" t="str">
        <f t="shared" si="3"/>
        <v>Neutral</v>
      </c>
      <c r="D123" t="str">
        <f t="shared" si="4"/>
        <v>02/1990</v>
      </c>
      <c r="E123" t="str">
        <f t="shared" si="5"/>
        <v>Neutral</v>
      </c>
    </row>
    <row r="124" spans="1:5" x14ac:dyDescent="0.25">
      <c r="A124" s="1">
        <v>32933</v>
      </c>
      <c r="B124">
        <v>0.3</v>
      </c>
      <c r="C124" t="str">
        <f t="shared" si="3"/>
        <v>Neutral</v>
      </c>
      <c r="D124" t="str">
        <f t="shared" si="4"/>
        <v>03/1990</v>
      </c>
      <c r="E124" t="str">
        <f t="shared" si="5"/>
        <v>Neutral</v>
      </c>
    </row>
    <row r="125" spans="1:5" x14ac:dyDescent="0.25">
      <c r="A125" s="1">
        <v>32964</v>
      </c>
      <c r="B125">
        <v>0.3</v>
      </c>
      <c r="C125" t="str">
        <f t="shared" si="3"/>
        <v>Neutral</v>
      </c>
      <c r="D125" t="str">
        <f t="shared" si="4"/>
        <v>04/1990</v>
      </c>
      <c r="E125" t="str">
        <f t="shared" si="5"/>
        <v>Neutral</v>
      </c>
    </row>
    <row r="126" spans="1:5" x14ac:dyDescent="0.25">
      <c r="A126" s="1">
        <v>32994</v>
      </c>
      <c r="B126">
        <v>0.3</v>
      </c>
      <c r="C126" t="str">
        <f t="shared" si="3"/>
        <v>Neutral</v>
      </c>
      <c r="D126" t="str">
        <f t="shared" si="4"/>
        <v>05/1990</v>
      </c>
      <c r="E126" t="str">
        <f t="shared" si="5"/>
        <v>Neutral</v>
      </c>
    </row>
    <row r="127" spans="1:5" x14ac:dyDescent="0.25">
      <c r="A127" s="1">
        <v>33025</v>
      </c>
      <c r="B127">
        <v>0.3</v>
      </c>
      <c r="C127" t="str">
        <f t="shared" si="3"/>
        <v>Neutral</v>
      </c>
      <c r="D127" t="str">
        <f t="shared" si="4"/>
        <v>06/1990</v>
      </c>
      <c r="E127" t="str">
        <f t="shared" si="5"/>
        <v>Neutral</v>
      </c>
    </row>
    <row r="128" spans="1:5" x14ac:dyDescent="0.25">
      <c r="A128" s="1">
        <v>33055</v>
      </c>
      <c r="B128">
        <v>0.3</v>
      </c>
      <c r="C128" t="str">
        <f t="shared" si="3"/>
        <v>Neutral</v>
      </c>
      <c r="D128" t="str">
        <f t="shared" si="4"/>
        <v>07/1990</v>
      </c>
      <c r="E128" t="str">
        <f t="shared" si="5"/>
        <v>Neutral</v>
      </c>
    </row>
    <row r="129" spans="1:5" x14ac:dyDescent="0.25">
      <c r="A129" s="1">
        <v>33086</v>
      </c>
      <c r="B129">
        <v>0.4</v>
      </c>
      <c r="C129" t="str">
        <f t="shared" si="3"/>
        <v>Neutral</v>
      </c>
      <c r="D129" t="str">
        <f t="shared" si="4"/>
        <v>08/1990</v>
      </c>
      <c r="E129" t="str">
        <f t="shared" si="5"/>
        <v>Neutral</v>
      </c>
    </row>
    <row r="130" spans="1:5" x14ac:dyDescent="0.25">
      <c r="A130" s="1">
        <v>33117</v>
      </c>
      <c r="B130">
        <v>0.4</v>
      </c>
      <c r="C130" t="str">
        <f t="shared" si="3"/>
        <v>Neutral</v>
      </c>
      <c r="D130" t="str">
        <f t="shared" si="4"/>
        <v>09/1990</v>
      </c>
      <c r="E130" t="str">
        <f t="shared" si="5"/>
        <v>Neutral</v>
      </c>
    </row>
    <row r="131" spans="1:5" x14ac:dyDescent="0.25">
      <c r="A131" s="1">
        <v>33147</v>
      </c>
      <c r="B131">
        <v>0.3</v>
      </c>
      <c r="C131" t="str">
        <f t="shared" ref="C131:C194" si="6">IF(B131&lt;-0.4, "La Nina", IF(B131&gt;0.4, "El Nino", "Neutral"))</f>
        <v>Neutral</v>
      </c>
      <c r="D131" t="str">
        <f t="shared" ref="D131:D194" si="7">TEXT(A131, "mm/yyyy")</f>
        <v>10/1990</v>
      </c>
      <c r="E131" t="str">
        <f t="shared" ref="E131:E194" si="8">C131</f>
        <v>Neutral</v>
      </c>
    </row>
    <row r="132" spans="1:5" x14ac:dyDescent="0.25">
      <c r="A132" s="1">
        <v>33178</v>
      </c>
      <c r="B132">
        <v>0.4</v>
      </c>
      <c r="C132" t="str">
        <f t="shared" si="6"/>
        <v>Neutral</v>
      </c>
      <c r="D132" t="str">
        <f t="shared" si="7"/>
        <v>11/1990</v>
      </c>
      <c r="E132" t="str">
        <f t="shared" si="8"/>
        <v>Neutral</v>
      </c>
    </row>
    <row r="133" spans="1:5" x14ac:dyDescent="0.25">
      <c r="A133" s="1">
        <v>33208</v>
      </c>
      <c r="B133">
        <v>0.4</v>
      </c>
      <c r="C133" t="str">
        <f t="shared" si="6"/>
        <v>Neutral</v>
      </c>
      <c r="D133" t="str">
        <f t="shared" si="7"/>
        <v>12/1990</v>
      </c>
      <c r="E133" t="str">
        <f t="shared" si="8"/>
        <v>Neutral</v>
      </c>
    </row>
    <row r="134" spans="1:5" x14ac:dyDescent="0.25">
      <c r="A134" s="1">
        <v>33239</v>
      </c>
      <c r="B134">
        <v>0.4</v>
      </c>
      <c r="C134" t="str">
        <f t="shared" si="6"/>
        <v>Neutral</v>
      </c>
      <c r="D134" t="str">
        <f t="shared" si="7"/>
        <v>01/1991</v>
      </c>
      <c r="E134" t="str">
        <f t="shared" si="8"/>
        <v>Neutral</v>
      </c>
    </row>
    <row r="135" spans="1:5" x14ac:dyDescent="0.25">
      <c r="A135" s="1">
        <v>33270</v>
      </c>
      <c r="B135">
        <v>0.3</v>
      </c>
      <c r="C135" t="str">
        <f t="shared" si="6"/>
        <v>Neutral</v>
      </c>
      <c r="D135" t="str">
        <f t="shared" si="7"/>
        <v>02/1991</v>
      </c>
      <c r="E135" t="str">
        <f t="shared" si="8"/>
        <v>Neutral</v>
      </c>
    </row>
    <row r="136" spans="1:5" x14ac:dyDescent="0.25">
      <c r="A136" s="1">
        <v>33298</v>
      </c>
      <c r="B136">
        <v>0.2</v>
      </c>
      <c r="C136" t="str">
        <f t="shared" si="6"/>
        <v>Neutral</v>
      </c>
      <c r="D136" t="str">
        <f t="shared" si="7"/>
        <v>03/1991</v>
      </c>
      <c r="E136" t="str">
        <f t="shared" si="8"/>
        <v>Neutral</v>
      </c>
    </row>
    <row r="137" spans="1:5" x14ac:dyDescent="0.25">
      <c r="A137" s="1">
        <v>33329</v>
      </c>
      <c r="B137">
        <v>0.3</v>
      </c>
      <c r="C137" t="str">
        <f t="shared" si="6"/>
        <v>Neutral</v>
      </c>
      <c r="D137" t="str">
        <f t="shared" si="7"/>
        <v>04/1991</v>
      </c>
      <c r="E137" t="str">
        <f t="shared" si="8"/>
        <v>Neutral</v>
      </c>
    </row>
    <row r="138" spans="1:5" x14ac:dyDescent="0.25">
      <c r="A138" s="1">
        <v>33359</v>
      </c>
      <c r="B138">
        <v>0.5</v>
      </c>
      <c r="C138" t="str">
        <f t="shared" si="6"/>
        <v>El Nino</v>
      </c>
      <c r="D138" t="str">
        <f t="shared" si="7"/>
        <v>05/1991</v>
      </c>
      <c r="E138" t="str">
        <f t="shared" si="8"/>
        <v>El Nino</v>
      </c>
    </row>
    <row r="139" spans="1:5" x14ac:dyDescent="0.25">
      <c r="A139" s="1">
        <v>33390</v>
      </c>
      <c r="B139">
        <v>0.6</v>
      </c>
      <c r="C139" t="str">
        <f t="shared" si="6"/>
        <v>El Nino</v>
      </c>
      <c r="D139" t="str">
        <f t="shared" si="7"/>
        <v>06/1991</v>
      </c>
      <c r="E139" t="str">
        <f t="shared" si="8"/>
        <v>El Nino</v>
      </c>
    </row>
    <row r="140" spans="1:5" x14ac:dyDescent="0.25">
      <c r="A140" s="1">
        <v>33420</v>
      </c>
      <c r="B140">
        <v>0.7</v>
      </c>
      <c r="C140" t="str">
        <f t="shared" si="6"/>
        <v>El Nino</v>
      </c>
      <c r="D140" t="str">
        <f t="shared" si="7"/>
        <v>07/1991</v>
      </c>
      <c r="E140" t="str">
        <f t="shared" si="8"/>
        <v>El Nino</v>
      </c>
    </row>
    <row r="141" spans="1:5" x14ac:dyDescent="0.25">
      <c r="A141" s="1">
        <v>33451</v>
      </c>
      <c r="B141">
        <v>0.6</v>
      </c>
      <c r="C141" t="str">
        <f t="shared" si="6"/>
        <v>El Nino</v>
      </c>
      <c r="D141" t="str">
        <f t="shared" si="7"/>
        <v>08/1991</v>
      </c>
      <c r="E141" t="str">
        <f t="shared" si="8"/>
        <v>El Nino</v>
      </c>
    </row>
    <row r="142" spans="1:5" x14ac:dyDescent="0.25">
      <c r="A142" s="1">
        <v>33482</v>
      </c>
      <c r="B142">
        <v>0.6</v>
      </c>
      <c r="C142" t="str">
        <f t="shared" si="6"/>
        <v>El Nino</v>
      </c>
      <c r="D142" t="str">
        <f t="shared" si="7"/>
        <v>09/1991</v>
      </c>
      <c r="E142" t="str">
        <f t="shared" si="8"/>
        <v>El Nino</v>
      </c>
    </row>
    <row r="143" spans="1:5" x14ac:dyDescent="0.25">
      <c r="A143" s="1">
        <v>33512</v>
      </c>
      <c r="B143">
        <v>0.8</v>
      </c>
      <c r="C143" t="str">
        <f t="shared" si="6"/>
        <v>El Nino</v>
      </c>
      <c r="D143" t="str">
        <f t="shared" si="7"/>
        <v>10/1991</v>
      </c>
      <c r="E143" t="str">
        <f t="shared" si="8"/>
        <v>El Nino</v>
      </c>
    </row>
    <row r="144" spans="1:5" x14ac:dyDescent="0.25">
      <c r="A144" s="1">
        <v>33543</v>
      </c>
      <c r="B144">
        <v>1.2</v>
      </c>
      <c r="C144" t="str">
        <f t="shared" si="6"/>
        <v>El Nino</v>
      </c>
      <c r="D144" t="str">
        <f t="shared" si="7"/>
        <v>11/1991</v>
      </c>
      <c r="E144" t="str">
        <f t="shared" si="8"/>
        <v>El Nino</v>
      </c>
    </row>
    <row r="145" spans="1:5" x14ac:dyDescent="0.25">
      <c r="A145" s="1">
        <v>33573</v>
      </c>
      <c r="B145">
        <v>1.5</v>
      </c>
      <c r="C145" t="str">
        <f t="shared" si="6"/>
        <v>El Nino</v>
      </c>
      <c r="D145" t="str">
        <f t="shared" si="7"/>
        <v>12/1991</v>
      </c>
      <c r="E145" t="str">
        <f t="shared" si="8"/>
        <v>El Nino</v>
      </c>
    </row>
    <row r="146" spans="1:5" x14ac:dyDescent="0.25">
      <c r="A146" s="1">
        <v>33604</v>
      </c>
      <c r="B146">
        <v>1.7</v>
      </c>
      <c r="C146" t="str">
        <f t="shared" si="6"/>
        <v>El Nino</v>
      </c>
      <c r="D146" t="str">
        <f t="shared" si="7"/>
        <v>01/1992</v>
      </c>
      <c r="E146" t="str">
        <f t="shared" si="8"/>
        <v>El Nino</v>
      </c>
    </row>
    <row r="147" spans="1:5" x14ac:dyDescent="0.25">
      <c r="A147" s="1">
        <v>33635</v>
      </c>
      <c r="B147">
        <v>1.6</v>
      </c>
      <c r="C147" t="str">
        <f t="shared" si="6"/>
        <v>El Nino</v>
      </c>
      <c r="D147" t="str">
        <f t="shared" si="7"/>
        <v>02/1992</v>
      </c>
      <c r="E147" t="str">
        <f t="shared" si="8"/>
        <v>El Nino</v>
      </c>
    </row>
    <row r="148" spans="1:5" x14ac:dyDescent="0.25">
      <c r="A148" s="1">
        <v>33664</v>
      </c>
      <c r="B148">
        <v>1.5</v>
      </c>
      <c r="C148" t="str">
        <f t="shared" si="6"/>
        <v>El Nino</v>
      </c>
      <c r="D148" t="str">
        <f t="shared" si="7"/>
        <v>03/1992</v>
      </c>
      <c r="E148" t="str">
        <f t="shared" si="8"/>
        <v>El Nino</v>
      </c>
    </row>
    <row r="149" spans="1:5" x14ac:dyDescent="0.25">
      <c r="A149" s="1">
        <v>33695</v>
      </c>
      <c r="B149">
        <v>1.3</v>
      </c>
      <c r="C149" t="str">
        <f t="shared" si="6"/>
        <v>El Nino</v>
      </c>
      <c r="D149" t="str">
        <f t="shared" si="7"/>
        <v>04/1992</v>
      </c>
      <c r="E149" t="str">
        <f t="shared" si="8"/>
        <v>El Nino</v>
      </c>
    </row>
    <row r="150" spans="1:5" x14ac:dyDescent="0.25">
      <c r="A150" s="1">
        <v>33725</v>
      </c>
      <c r="B150">
        <v>1.1000000000000001</v>
      </c>
      <c r="C150" t="str">
        <f t="shared" si="6"/>
        <v>El Nino</v>
      </c>
      <c r="D150" t="str">
        <f t="shared" si="7"/>
        <v>05/1992</v>
      </c>
      <c r="E150" t="str">
        <f t="shared" si="8"/>
        <v>El Nino</v>
      </c>
    </row>
    <row r="151" spans="1:5" x14ac:dyDescent="0.25">
      <c r="A151" s="1">
        <v>33756</v>
      </c>
      <c r="B151">
        <v>0.7</v>
      </c>
      <c r="C151" t="str">
        <f t="shared" si="6"/>
        <v>El Nino</v>
      </c>
      <c r="D151" t="str">
        <f t="shared" si="7"/>
        <v>06/1992</v>
      </c>
      <c r="E151" t="str">
        <f t="shared" si="8"/>
        <v>El Nino</v>
      </c>
    </row>
    <row r="152" spans="1:5" x14ac:dyDescent="0.25">
      <c r="A152" s="1">
        <v>33786</v>
      </c>
      <c r="B152">
        <v>0.4</v>
      </c>
      <c r="C152" t="str">
        <f t="shared" si="6"/>
        <v>Neutral</v>
      </c>
      <c r="D152" t="str">
        <f t="shared" si="7"/>
        <v>07/1992</v>
      </c>
      <c r="E152" t="str">
        <f t="shared" si="8"/>
        <v>Neutral</v>
      </c>
    </row>
    <row r="153" spans="1:5" x14ac:dyDescent="0.25">
      <c r="A153" s="1">
        <v>33817</v>
      </c>
      <c r="B153">
        <v>0.1</v>
      </c>
      <c r="C153" t="str">
        <f t="shared" si="6"/>
        <v>Neutral</v>
      </c>
      <c r="D153" t="str">
        <f t="shared" si="7"/>
        <v>08/1992</v>
      </c>
      <c r="E153" t="str">
        <f t="shared" si="8"/>
        <v>Neutral</v>
      </c>
    </row>
    <row r="154" spans="1:5" x14ac:dyDescent="0.25">
      <c r="A154" s="1">
        <v>33848</v>
      </c>
      <c r="B154">
        <v>-0.1</v>
      </c>
      <c r="C154" t="str">
        <f t="shared" si="6"/>
        <v>Neutral</v>
      </c>
      <c r="D154" t="str">
        <f t="shared" si="7"/>
        <v>09/1992</v>
      </c>
      <c r="E154" t="str">
        <f t="shared" si="8"/>
        <v>Neutral</v>
      </c>
    </row>
    <row r="155" spans="1:5" x14ac:dyDescent="0.25">
      <c r="A155" s="1">
        <v>33878</v>
      </c>
      <c r="B155">
        <v>-0.2</v>
      </c>
      <c r="C155" t="str">
        <f t="shared" si="6"/>
        <v>Neutral</v>
      </c>
      <c r="D155" t="str">
        <f t="shared" si="7"/>
        <v>10/1992</v>
      </c>
      <c r="E155" t="str">
        <f t="shared" si="8"/>
        <v>Neutral</v>
      </c>
    </row>
    <row r="156" spans="1:5" x14ac:dyDescent="0.25">
      <c r="A156" s="1">
        <v>33909</v>
      </c>
      <c r="B156">
        <v>-0.3</v>
      </c>
      <c r="C156" t="str">
        <f t="shared" si="6"/>
        <v>Neutral</v>
      </c>
      <c r="D156" t="str">
        <f t="shared" si="7"/>
        <v>11/1992</v>
      </c>
      <c r="E156" t="str">
        <f t="shared" si="8"/>
        <v>Neutral</v>
      </c>
    </row>
    <row r="157" spans="1:5" x14ac:dyDescent="0.25">
      <c r="A157" s="1">
        <v>33939</v>
      </c>
      <c r="B157">
        <v>-0.1</v>
      </c>
      <c r="C157" t="str">
        <f t="shared" si="6"/>
        <v>Neutral</v>
      </c>
      <c r="D157" t="str">
        <f t="shared" si="7"/>
        <v>12/1992</v>
      </c>
      <c r="E157" t="str">
        <f t="shared" si="8"/>
        <v>Neutral</v>
      </c>
    </row>
    <row r="158" spans="1:5" x14ac:dyDescent="0.25">
      <c r="A158" s="1">
        <v>33970</v>
      </c>
      <c r="B158">
        <v>0.1</v>
      </c>
      <c r="C158" t="str">
        <f t="shared" si="6"/>
        <v>Neutral</v>
      </c>
      <c r="D158" t="str">
        <f t="shared" si="7"/>
        <v>01/1993</v>
      </c>
      <c r="E158" t="str">
        <f t="shared" si="8"/>
        <v>Neutral</v>
      </c>
    </row>
    <row r="159" spans="1:5" x14ac:dyDescent="0.25">
      <c r="A159" s="1">
        <v>34001</v>
      </c>
      <c r="B159">
        <v>0.3</v>
      </c>
      <c r="C159" t="str">
        <f t="shared" si="6"/>
        <v>Neutral</v>
      </c>
      <c r="D159" t="str">
        <f t="shared" si="7"/>
        <v>02/1993</v>
      </c>
      <c r="E159" t="str">
        <f t="shared" si="8"/>
        <v>Neutral</v>
      </c>
    </row>
    <row r="160" spans="1:5" x14ac:dyDescent="0.25">
      <c r="A160" s="1">
        <v>34029</v>
      </c>
      <c r="B160">
        <v>0.5</v>
      </c>
      <c r="C160" t="str">
        <f t="shared" si="6"/>
        <v>El Nino</v>
      </c>
      <c r="D160" t="str">
        <f t="shared" si="7"/>
        <v>03/1993</v>
      </c>
      <c r="E160" t="str">
        <f t="shared" si="8"/>
        <v>El Nino</v>
      </c>
    </row>
    <row r="161" spans="1:5" x14ac:dyDescent="0.25">
      <c r="A161" s="1">
        <v>34060</v>
      </c>
      <c r="B161">
        <v>0.7</v>
      </c>
      <c r="C161" t="str">
        <f t="shared" si="6"/>
        <v>El Nino</v>
      </c>
      <c r="D161" t="str">
        <f t="shared" si="7"/>
        <v>04/1993</v>
      </c>
      <c r="E161" t="str">
        <f t="shared" si="8"/>
        <v>El Nino</v>
      </c>
    </row>
    <row r="162" spans="1:5" x14ac:dyDescent="0.25">
      <c r="A162" s="1">
        <v>34090</v>
      </c>
      <c r="B162">
        <v>0.7</v>
      </c>
      <c r="C162" t="str">
        <f t="shared" si="6"/>
        <v>El Nino</v>
      </c>
      <c r="D162" t="str">
        <f t="shared" si="7"/>
        <v>05/1993</v>
      </c>
      <c r="E162" t="str">
        <f t="shared" si="8"/>
        <v>El Nino</v>
      </c>
    </row>
    <row r="163" spans="1:5" x14ac:dyDescent="0.25">
      <c r="A163" s="1">
        <v>34121</v>
      </c>
      <c r="B163">
        <v>0.6</v>
      </c>
      <c r="C163" t="str">
        <f t="shared" si="6"/>
        <v>El Nino</v>
      </c>
      <c r="D163" t="str">
        <f t="shared" si="7"/>
        <v>06/1993</v>
      </c>
      <c r="E163" t="str">
        <f t="shared" si="8"/>
        <v>El Nino</v>
      </c>
    </row>
    <row r="164" spans="1:5" x14ac:dyDescent="0.25">
      <c r="A164" s="1">
        <v>34151</v>
      </c>
      <c r="B164">
        <v>0.3</v>
      </c>
      <c r="C164" t="str">
        <f t="shared" si="6"/>
        <v>Neutral</v>
      </c>
      <c r="D164" t="str">
        <f t="shared" si="7"/>
        <v>07/1993</v>
      </c>
      <c r="E164" t="str">
        <f t="shared" si="8"/>
        <v>Neutral</v>
      </c>
    </row>
    <row r="165" spans="1:5" x14ac:dyDescent="0.25">
      <c r="A165" s="1">
        <v>34182</v>
      </c>
      <c r="B165">
        <v>0.3</v>
      </c>
      <c r="C165" t="str">
        <f t="shared" si="6"/>
        <v>Neutral</v>
      </c>
      <c r="D165" t="str">
        <f t="shared" si="7"/>
        <v>08/1993</v>
      </c>
      <c r="E165" t="str">
        <f t="shared" si="8"/>
        <v>Neutral</v>
      </c>
    </row>
    <row r="166" spans="1:5" x14ac:dyDescent="0.25">
      <c r="A166" s="1">
        <v>34213</v>
      </c>
      <c r="B166">
        <v>0.2</v>
      </c>
      <c r="C166" t="str">
        <f t="shared" si="6"/>
        <v>Neutral</v>
      </c>
      <c r="D166" t="str">
        <f t="shared" si="7"/>
        <v>09/1993</v>
      </c>
      <c r="E166" t="str">
        <f t="shared" si="8"/>
        <v>Neutral</v>
      </c>
    </row>
    <row r="167" spans="1:5" x14ac:dyDescent="0.25">
      <c r="A167" s="1">
        <v>34243</v>
      </c>
      <c r="B167">
        <v>0.1</v>
      </c>
      <c r="C167" t="str">
        <f t="shared" si="6"/>
        <v>Neutral</v>
      </c>
      <c r="D167" t="str">
        <f t="shared" si="7"/>
        <v>10/1993</v>
      </c>
      <c r="E167" t="str">
        <f t="shared" si="8"/>
        <v>Neutral</v>
      </c>
    </row>
    <row r="168" spans="1:5" x14ac:dyDescent="0.25">
      <c r="A168" s="1">
        <v>34274</v>
      </c>
      <c r="B168">
        <v>0</v>
      </c>
      <c r="C168" t="str">
        <f t="shared" si="6"/>
        <v>Neutral</v>
      </c>
      <c r="D168" t="str">
        <f t="shared" si="7"/>
        <v>11/1993</v>
      </c>
      <c r="E168" t="str">
        <f t="shared" si="8"/>
        <v>Neutral</v>
      </c>
    </row>
    <row r="169" spans="1:5" x14ac:dyDescent="0.25">
      <c r="A169" s="1">
        <v>34304</v>
      </c>
      <c r="B169">
        <v>0.1</v>
      </c>
      <c r="C169" t="str">
        <f t="shared" si="6"/>
        <v>Neutral</v>
      </c>
      <c r="D169" t="str">
        <f t="shared" si="7"/>
        <v>12/1993</v>
      </c>
      <c r="E169" t="str">
        <f t="shared" si="8"/>
        <v>Neutral</v>
      </c>
    </row>
    <row r="170" spans="1:5" x14ac:dyDescent="0.25">
      <c r="A170" s="1">
        <v>34335</v>
      </c>
      <c r="B170">
        <v>0.1</v>
      </c>
      <c r="C170" t="str">
        <f t="shared" si="6"/>
        <v>Neutral</v>
      </c>
      <c r="D170" t="str">
        <f t="shared" si="7"/>
        <v>01/1994</v>
      </c>
      <c r="E170" t="str">
        <f t="shared" si="8"/>
        <v>Neutral</v>
      </c>
    </row>
    <row r="171" spans="1:5" x14ac:dyDescent="0.25">
      <c r="A171" s="1">
        <v>34366</v>
      </c>
      <c r="B171">
        <v>0.1</v>
      </c>
      <c r="C171" t="str">
        <f t="shared" si="6"/>
        <v>Neutral</v>
      </c>
      <c r="D171" t="str">
        <f t="shared" si="7"/>
        <v>02/1994</v>
      </c>
      <c r="E171" t="str">
        <f t="shared" si="8"/>
        <v>Neutral</v>
      </c>
    </row>
    <row r="172" spans="1:5" x14ac:dyDescent="0.25">
      <c r="A172" s="1">
        <v>34394</v>
      </c>
      <c r="B172">
        <v>0.2</v>
      </c>
      <c r="C172" t="str">
        <f t="shared" si="6"/>
        <v>Neutral</v>
      </c>
      <c r="D172" t="str">
        <f t="shared" si="7"/>
        <v>03/1994</v>
      </c>
      <c r="E172" t="str">
        <f t="shared" si="8"/>
        <v>Neutral</v>
      </c>
    </row>
    <row r="173" spans="1:5" x14ac:dyDescent="0.25">
      <c r="A173" s="1">
        <v>34425</v>
      </c>
      <c r="B173">
        <v>0.3</v>
      </c>
      <c r="C173" t="str">
        <f t="shared" si="6"/>
        <v>Neutral</v>
      </c>
      <c r="D173" t="str">
        <f t="shared" si="7"/>
        <v>04/1994</v>
      </c>
      <c r="E173" t="str">
        <f t="shared" si="8"/>
        <v>Neutral</v>
      </c>
    </row>
    <row r="174" spans="1:5" x14ac:dyDescent="0.25">
      <c r="A174" s="1">
        <v>34455</v>
      </c>
      <c r="B174">
        <v>0.4</v>
      </c>
      <c r="C174" t="str">
        <f t="shared" si="6"/>
        <v>Neutral</v>
      </c>
      <c r="D174" t="str">
        <f t="shared" si="7"/>
        <v>05/1994</v>
      </c>
      <c r="E174" t="str">
        <f t="shared" si="8"/>
        <v>Neutral</v>
      </c>
    </row>
    <row r="175" spans="1:5" x14ac:dyDescent="0.25">
      <c r="A175" s="1">
        <v>34486</v>
      </c>
      <c r="B175">
        <v>0.4</v>
      </c>
      <c r="C175" t="str">
        <f t="shared" si="6"/>
        <v>Neutral</v>
      </c>
      <c r="D175" t="str">
        <f t="shared" si="7"/>
        <v>06/1994</v>
      </c>
      <c r="E175" t="str">
        <f t="shared" si="8"/>
        <v>Neutral</v>
      </c>
    </row>
    <row r="176" spans="1:5" x14ac:dyDescent="0.25">
      <c r="A176" s="1">
        <v>34516</v>
      </c>
      <c r="B176">
        <v>0.4</v>
      </c>
      <c r="C176" t="str">
        <f t="shared" si="6"/>
        <v>Neutral</v>
      </c>
      <c r="D176" t="str">
        <f t="shared" si="7"/>
        <v>07/1994</v>
      </c>
      <c r="E176" t="str">
        <f t="shared" si="8"/>
        <v>Neutral</v>
      </c>
    </row>
    <row r="177" spans="1:5" x14ac:dyDescent="0.25">
      <c r="A177" s="1">
        <v>34547</v>
      </c>
      <c r="B177">
        <v>0.4</v>
      </c>
      <c r="C177" t="str">
        <f t="shared" si="6"/>
        <v>Neutral</v>
      </c>
      <c r="D177" t="str">
        <f t="shared" si="7"/>
        <v>08/1994</v>
      </c>
      <c r="E177" t="str">
        <f t="shared" si="8"/>
        <v>Neutral</v>
      </c>
    </row>
    <row r="178" spans="1:5" x14ac:dyDescent="0.25">
      <c r="A178" s="1">
        <v>34578</v>
      </c>
      <c r="B178">
        <v>0.6</v>
      </c>
      <c r="C178" t="str">
        <f t="shared" si="6"/>
        <v>El Nino</v>
      </c>
      <c r="D178" t="str">
        <f t="shared" si="7"/>
        <v>09/1994</v>
      </c>
      <c r="E178" t="str">
        <f t="shared" si="8"/>
        <v>El Nino</v>
      </c>
    </row>
    <row r="179" spans="1:5" x14ac:dyDescent="0.25">
      <c r="A179" s="1">
        <v>34608</v>
      </c>
      <c r="B179">
        <v>0.7</v>
      </c>
      <c r="C179" t="str">
        <f t="shared" si="6"/>
        <v>El Nino</v>
      </c>
      <c r="D179" t="str">
        <f t="shared" si="7"/>
        <v>10/1994</v>
      </c>
      <c r="E179" t="str">
        <f t="shared" si="8"/>
        <v>El Nino</v>
      </c>
    </row>
    <row r="180" spans="1:5" x14ac:dyDescent="0.25">
      <c r="A180" s="1">
        <v>34639</v>
      </c>
      <c r="B180">
        <v>1</v>
      </c>
      <c r="C180" t="str">
        <f t="shared" si="6"/>
        <v>El Nino</v>
      </c>
      <c r="D180" t="str">
        <f t="shared" si="7"/>
        <v>11/1994</v>
      </c>
      <c r="E180" t="str">
        <f t="shared" si="8"/>
        <v>El Nino</v>
      </c>
    </row>
    <row r="181" spans="1:5" x14ac:dyDescent="0.25">
      <c r="A181" s="1">
        <v>34669</v>
      </c>
      <c r="B181">
        <v>1.1000000000000001</v>
      </c>
      <c r="C181" t="str">
        <f t="shared" si="6"/>
        <v>El Nino</v>
      </c>
      <c r="D181" t="str">
        <f t="shared" si="7"/>
        <v>12/1994</v>
      </c>
      <c r="E181" t="str">
        <f t="shared" si="8"/>
        <v>El Nino</v>
      </c>
    </row>
    <row r="182" spans="1:5" x14ac:dyDescent="0.25">
      <c r="A182" s="1">
        <v>34700</v>
      </c>
      <c r="B182">
        <v>1</v>
      </c>
      <c r="C182" t="str">
        <f t="shared" si="6"/>
        <v>El Nino</v>
      </c>
      <c r="D182" t="str">
        <f t="shared" si="7"/>
        <v>01/1995</v>
      </c>
      <c r="E182" t="str">
        <f t="shared" si="8"/>
        <v>El Nino</v>
      </c>
    </row>
    <row r="183" spans="1:5" x14ac:dyDescent="0.25">
      <c r="A183" s="1">
        <v>34731</v>
      </c>
      <c r="B183">
        <v>0.7</v>
      </c>
      <c r="C183" t="str">
        <f t="shared" si="6"/>
        <v>El Nino</v>
      </c>
      <c r="D183" t="str">
        <f t="shared" si="7"/>
        <v>02/1995</v>
      </c>
      <c r="E183" t="str">
        <f t="shared" si="8"/>
        <v>El Nino</v>
      </c>
    </row>
    <row r="184" spans="1:5" x14ac:dyDescent="0.25">
      <c r="A184" s="1">
        <v>34759</v>
      </c>
      <c r="B184">
        <v>0.5</v>
      </c>
      <c r="C184" t="str">
        <f t="shared" si="6"/>
        <v>El Nino</v>
      </c>
      <c r="D184" t="str">
        <f t="shared" si="7"/>
        <v>03/1995</v>
      </c>
      <c r="E184" t="str">
        <f t="shared" si="8"/>
        <v>El Nino</v>
      </c>
    </row>
    <row r="185" spans="1:5" x14ac:dyDescent="0.25">
      <c r="A185" s="1">
        <v>34790</v>
      </c>
      <c r="B185">
        <v>0.3</v>
      </c>
      <c r="C185" t="str">
        <f t="shared" si="6"/>
        <v>Neutral</v>
      </c>
      <c r="D185" t="str">
        <f t="shared" si="7"/>
        <v>04/1995</v>
      </c>
      <c r="E185" t="str">
        <f t="shared" si="8"/>
        <v>Neutral</v>
      </c>
    </row>
    <row r="186" spans="1:5" x14ac:dyDescent="0.25">
      <c r="A186" s="1">
        <v>34820</v>
      </c>
      <c r="B186">
        <v>0.1</v>
      </c>
      <c r="C186" t="str">
        <f t="shared" si="6"/>
        <v>Neutral</v>
      </c>
      <c r="D186" t="str">
        <f t="shared" si="7"/>
        <v>05/1995</v>
      </c>
      <c r="E186" t="str">
        <f t="shared" si="8"/>
        <v>Neutral</v>
      </c>
    </row>
    <row r="187" spans="1:5" x14ac:dyDescent="0.25">
      <c r="A187" s="1">
        <v>34851</v>
      </c>
      <c r="B187">
        <v>0</v>
      </c>
      <c r="C187" t="str">
        <f t="shared" si="6"/>
        <v>Neutral</v>
      </c>
      <c r="D187" t="str">
        <f t="shared" si="7"/>
        <v>06/1995</v>
      </c>
      <c r="E187" t="str">
        <f t="shared" si="8"/>
        <v>Neutral</v>
      </c>
    </row>
    <row r="188" spans="1:5" x14ac:dyDescent="0.25">
      <c r="A188" s="1">
        <v>34881</v>
      </c>
      <c r="B188">
        <v>-0.2</v>
      </c>
      <c r="C188" t="str">
        <f t="shared" si="6"/>
        <v>Neutral</v>
      </c>
      <c r="D188" t="str">
        <f t="shared" si="7"/>
        <v>07/1995</v>
      </c>
      <c r="E188" t="str">
        <f t="shared" si="8"/>
        <v>Neutral</v>
      </c>
    </row>
    <row r="189" spans="1:5" x14ac:dyDescent="0.25">
      <c r="A189" s="1">
        <v>34912</v>
      </c>
      <c r="B189">
        <v>-0.5</v>
      </c>
      <c r="C189" t="str">
        <f t="shared" si="6"/>
        <v>La Nina</v>
      </c>
      <c r="D189" t="str">
        <f t="shared" si="7"/>
        <v>08/1995</v>
      </c>
      <c r="E189" t="str">
        <f t="shared" si="8"/>
        <v>La Nina</v>
      </c>
    </row>
    <row r="190" spans="1:5" x14ac:dyDescent="0.25">
      <c r="A190" s="1">
        <v>34943</v>
      </c>
      <c r="B190">
        <v>-0.8</v>
      </c>
      <c r="C190" t="str">
        <f t="shared" si="6"/>
        <v>La Nina</v>
      </c>
      <c r="D190" t="str">
        <f t="shared" si="7"/>
        <v>09/1995</v>
      </c>
      <c r="E190" t="str">
        <f t="shared" si="8"/>
        <v>La Nina</v>
      </c>
    </row>
    <row r="191" spans="1:5" x14ac:dyDescent="0.25">
      <c r="A191" s="1">
        <v>34973</v>
      </c>
      <c r="B191">
        <v>-1</v>
      </c>
      <c r="C191" t="str">
        <f t="shared" si="6"/>
        <v>La Nina</v>
      </c>
      <c r="D191" t="str">
        <f t="shared" si="7"/>
        <v>10/1995</v>
      </c>
      <c r="E191" t="str">
        <f t="shared" si="8"/>
        <v>La Nina</v>
      </c>
    </row>
    <row r="192" spans="1:5" x14ac:dyDescent="0.25">
      <c r="A192" s="1">
        <v>35004</v>
      </c>
      <c r="B192">
        <v>-1</v>
      </c>
      <c r="C192" t="str">
        <f t="shared" si="6"/>
        <v>La Nina</v>
      </c>
      <c r="D192" t="str">
        <f t="shared" si="7"/>
        <v>11/1995</v>
      </c>
      <c r="E192" t="str">
        <f t="shared" si="8"/>
        <v>La Nina</v>
      </c>
    </row>
    <row r="193" spans="1:5" x14ac:dyDescent="0.25">
      <c r="A193" s="1">
        <v>35034</v>
      </c>
      <c r="B193">
        <v>-1</v>
      </c>
      <c r="C193" t="str">
        <f t="shared" si="6"/>
        <v>La Nina</v>
      </c>
      <c r="D193" t="str">
        <f t="shared" si="7"/>
        <v>12/1995</v>
      </c>
      <c r="E193" t="str">
        <f t="shared" si="8"/>
        <v>La Nina</v>
      </c>
    </row>
    <row r="194" spans="1:5" x14ac:dyDescent="0.25">
      <c r="A194" s="1">
        <v>35065</v>
      </c>
      <c r="B194">
        <v>-0.9</v>
      </c>
      <c r="C194" t="str">
        <f t="shared" si="6"/>
        <v>La Nina</v>
      </c>
      <c r="D194" t="str">
        <f t="shared" si="7"/>
        <v>01/1996</v>
      </c>
      <c r="E194" t="str">
        <f t="shared" si="8"/>
        <v>La Nina</v>
      </c>
    </row>
    <row r="195" spans="1:5" x14ac:dyDescent="0.25">
      <c r="A195" s="1">
        <v>35096</v>
      </c>
      <c r="B195">
        <v>-0.8</v>
      </c>
      <c r="C195" t="str">
        <f t="shared" ref="C195:C258" si="9">IF(B195&lt;-0.4, "La Nina", IF(B195&gt;0.4, "El Nino", "Neutral"))</f>
        <v>La Nina</v>
      </c>
      <c r="D195" t="str">
        <f t="shared" ref="D195:D258" si="10">TEXT(A195, "mm/yyyy")</f>
        <v>02/1996</v>
      </c>
      <c r="E195" t="str">
        <f t="shared" ref="E195:E258" si="11">C195</f>
        <v>La Nina</v>
      </c>
    </row>
    <row r="196" spans="1:5" x14ac:dyDescent="0.25">
      <c r="A196" s="1">
        <v>35125</v>
      </c>
      <c r="B196">
        <v>-0.6</v>
      </c>
      <c r="C196" t="str">
        <f t="shared" si="9"/>
        <v>La Nina</v>
      </c>
      <c r="D196" t="str">
        <f t="shared" si="10"/>
        <v>03/1996</v>
      </c>
      <c r="E196" t="str">
        <f t="shared" si="11"/>
        <v>La Nina</v>
      </c>
    </row>
    <row r="197" spans="1:5" x14ac:dyDescent="0.25">
      <c r="A197" s="1">
        <v>35156</v>
      </c>
      <c r="B197">
        <v>-0.4</v>
      </c>
      <c r="C197" t="str">
        <f t="shared" si="9"/>
        <v>Neutral</v>
      </c>
      <c r="D197" t="str">
        <f t="shared" si="10"/>
        <v>04/1996</v>
      </c>
      <c r="E197" t="str">
        <f t="shared" si="11"/>
        <v>Neutral</v>
      </c>
    </row>
    <row r="198" spans="1:5" x14ac:dyDescent="0.25">
      <c r="A198" s="1">
        <v>35186</v>
      </c>
      <c r="B198">
        <v>-0.3</v>
      </c>
      <c r="C198" t="str">
        <f t="shared" si="9"/>
        <v>Neutral</v>
      </c>
      <c r="D198" t="str">
        <f t="shared" si="10"/>
        <v>05/1996</v>
      </c>
      <c r="E198" t="str">
        <f t="shared" si="11"/>
        <v>Neutral</v>
      </c>
    </row>
    <row r="199" spans="1:5" x14ac:dyDescent="0.25">
      <c r="A199" s="1">
        <v>35217</v>
      </c>
      <c r="B199">
        <v>-0.3</v>
      </c>
      <c r="C199" t="str">
        <f t="shared" si="9"/>
        <v>Neutral</v>
      </c>
      <c r="D199" t="str">
        <f t="shared" si="10"/>
        <v>06/1996</v>
      </c>
      <c r="E199" t="str">
        <f t="shared" si="11"/>
        <v>Neutral</v>
      </c>
    </row>
    <row r="200" spans="1:5" x14ac:dyDescent="0.25">
      <c r="A200" s="1">
        <v>35247</v>
      </c>
      <c r="B200">
        <v>-0.3</v>
      </c>
      <c r="C200" t="str">
        <f t="shared" si="9"/>
        <v>Neutral</v>
      </c>
      <c r="D200" t="str">
        <f t="shared" si="10"/>
        <v>07/1996</v>
      </c>
      <c r="E200" t="str">
        <f t="shared" si="11"/>
        <v>Neutral</v>
      </c>
    </row>
    <row r="201" spans="1:5" x14ac:dyDescent="0.25">
      <c r="A201" s="1">
        <v>35278</v>
      </c>
      <c r="B201">
        <v>-0.3</v>
      </c>
      <c r="C201" t="str">
        <f t="shared" si="9"/>
        <v>Neutral</v>
      </c>
      <c r="D201" t="str">
        <f t="shared" si="10"/>
        <v>08/1996</v>
      </c>
      <c r="E201" t="str">
        <f t="shared" si="11"/>
        <v>Neutral</v>
      </c>
    </row>
    <row r="202" spans="1:5" x14ac:dyDescent="0.25">
      <c r="A202" s="1">
        <v>35309</v>
      </c>
      <c r="B202">
        <v>-0.4</v>
      </c>
      <c r="C202" t="str">
        <f t="shared" si="9"/>
        <v>Neutral</v>
      </c>
      <c r="D202" t="str">
        <f t="shared" si="10"/>
        <v>09/1996</v>
      </c>
      <c r="E202" t="str">
        <f t="shared" si="11"/>
        <v>Neutral</v>
      </c>
    </row>
    <row r="203" spans="1:5" x14ac:dyDescent="0.25">
      <c r="A203" s="1">
        <v>35339</v>
      </c>
      <c r="B203">
        <v>-0.4</v>
      </c>
      <c r="C203" t="str">
        <f t="shared" si="9"/>
        <v>Neutral</v>
      </c>
      <c r="D203" t="str">
        <f t="shared" si="10"/>
        <v>10/1996</v>
      </c>
      <c r="E203" t="str">
        <f t="shared" si="11"/>
        <v>Neutral</v>
      </c>
    </row>
    <row r="204" spans="1:5" x14ac:dyDescent="0.25">
      <c r="A204" s="1">
        <v>35370</v>
      </c>
      <c r="B204">
        <v>-0.4</v>
      </c>
      <c r="C204" t="str">
        <f t="shared" si="9"/>
        <v>Neutral</v>
      </c>
      <c r="D204" t="str">
        <f t="shared" si="10"/>
        <v>11/1996</v>
      </c>
      <c r="E204" t="str">
        <f t="shared" si="11"/>
        <v>Neutral</v>
      </c>
    </row>
    <row r="205" spans="1:5" x14ac:dyDescent="0.25">
      <c r="A205" s="1">
        <v>35400</v>
      </c>
      <c r="B205">
        <v>-0.5</v>
      </c>
      <c r="C205" t="str">
        <f t="shared" si="9"/>
        <v>La Nina</v>
      </c>
      <c r="D205" t="str">
        <f t="shared" si="10"/>
        <v>12/1996</v>
      </c>
      <c r="E205" t="str">
        <f t="shared" si="11"/>
        <v>La Nina</v>
      </c>
    </row>
    <row r="206" spans="1:5" x14ac:dyDescent="0.25">
      <c r="A206" s="1">
        <v>35431</v>
      </c>
      <c r="B206">
        <v>-0.5</v>
      </c>
      <c r="C206" t="str">
        <f t="shared" si="9"/>
        <v>La Nina</v>
      </c>
      <c r="D206" t="str">
        <f t="shared" si="10"/>
        <v>01/1997</v>
      </c>
      <c r="E206" t="str">
        <f t="shared" si="11"/>
        <v>La Nina</v>
      </c>
    </row>
    <row r="207" spans="1:5" x14ac:dyDescent="0.25">
      <c r="A207" s="1">
        <v>35462</v>
      </c>
      <c r="B207">
        <v>-0.4</v>
      </c>
      <c r="C207" t="str">
        <f t="shared" si="9"/>
        <v>Neutral</v>
      </c>
      <c r="D207" t="str">
        <f t="shared" si="10"/>
        <v>02/1997</v>
      </c>
      <c r="E207" t="str">
        <f t="shared" si="11"/>
        <v>Neutral</v>
      </c>
    </row>
    <row r="208" spans="1:5" x14ac:dyDescent="0.25">
      <c r="A208" s="1">
        <v>35490</v>
      </c>
      <c r="B208">
        <v>-0.1</v>
      </c>
      <c r="C208" t="str">
        <f t="shared" si="9"/>
        <v>Neutral</v>
      </c>
      <c r="D208" t="str">
        <f t="shared" si="10"/>
        <v>03/1997</v>
      </c>
      <c r="E208" t="str">
        <f t="shared" si="11"/>
        <v>Neutral</v>
      </c>
    </row>
    <row r="209" spans="1:5" x14ac:dyDescent="0.25">
      <c r="A209" s="1">
        <v>35521</v>
      </c>
      <c r="B209">
        <v>0.3</v>
      </c>
      <c r="C209" t="str">
        <f t="shared" si="9"/>
        <v>Neutral</v>
      </c>
      <c r="D209" t="str">
        <f t="shared" si="10"/>
        <v>04/1997</v>
      </c>
      <c r="E209" t="str">
        <f t="shared" si="11"/>
        <v>Neutral</v>
      </c>
    </row>
    <row r="210" spans="1:5" x14ac:dyDescent="0.25">
      <c r="A210" s="1">
        <v>35551</v>
      </c>
      <c r="B210">
        <v>0.8</v>
      </c>
      <c r="C210" t="str">
        <f t="shared" si="9"/>
        <v>El Nino</v>
      </c>
      <c r="D210" t="str">
        <f t="shared" si="10"/>
        <v>05/1997</v>
      </c>
      <c r="E210" t="str">
        <f t="shared" si="11"/>
        <v>El Nino</v>
      </c>
    </row>
    <row r="211" spans="1:5" x14ac:dyDescent="0.25">
      <c r="A211" s="1">
        <v>35582</v>
      </c>
      <c r="B211">
        <v>1.2</v>
      </c>
      <c r="C211" t="str">
        <f t="shared" si="9"/>
        <v>El Nino</v>
      </c>
      <c r="D211" t="str">
        <f t="shared" si="10"/>
        <v>06/1997</v>
      </c>
      <c r="E211" t="str">
        <f t="shared" si="11"/>
        <v>El Nino</v>
      </c>
    </row>
    <row r="212" spans="1:5" x14ac:dyDescent="0.25">
      <c r="A212" s="1">
        <v>35612</v>
      </c>
      <c r="B212">
        <v>1.6</v>
      </c>
      <c r="C212" t="str">
        <f t="shared" si="9"/>
        <v>El Nino</v>
      </c>
      <c r="D212" t="str">
        <f t="shared" si="10"/>
        <v>07/1997</v>
      </c>
      <c r="E212" t="str">
        <f t="shared" si="11"/>
        <v>El Nino</v>
      </c>
    </row>
    <row r="213" spans="1:5" x14ac:dyDescent="0.25">
      <c r="A213" s="1">
        <v>35643</v>
      </c>
      <c r="B213">
        <v>1.9</v>
      </c>
      <c r="C213" t="str">
        <f t="shared" si="9"/>
        <v>El Nino</v>
      </c>
      <c r="D213" t="str">
        <f t="shared" si="10"/>
        <v>08/1997</v>
      </c>
      <c r="E213" t="str">
        <f t="shared" si="11"/>
        <v>El Nino</v>
      </c>
    </row>
    <row r="214" spans="1:5" x14ac:dyDescent="0.25">
      <c r="A214" s="1">
        <v>35674</v>
      </c>
      <c r="B214">
        <v>2.1</v>
      </c>
      <c r="C214" t="str">
        <f t="shared" si="9"/>
        <v>El Nino</v>
      </c>
      <c r="D214" t="str">
        <f t="shared" si="10"/>
        <v>09/1997</v>
      </c>
      <c r="E214" t="str">
        <f t="shared" si="11"/>
        <v>El Nino</v>
      </c>
    </row>
    <row r="215" spans="1:5" x14ac:dyDescent="0.25">
      <c r="A215" s="1">
        <v>35704</v>
      </c>
      <c r="B215">
        <v>2.2999999999999998</v>
      </c>
      <c r="C215" t="str">
        <f t="shared" si="9"/>
        <v>El Nino</v>
      </c>
      <c r="D215" t="str">
        <f t="shared" si="10"/>
        <v>10/1997</v>
      </c>
      <c r="E215" t="str">
        <f t="shared" si="11"/>
        <v>El Nino</v>
      </c>
    </row>
    <row r="216" spans="1:5" x14ac:dyDescent="0.25">
      <c r="A216" s="1">
        <v>35735</v>
      </c>
      <c r="B216">
        <v>2.4</v>
      </c>
      <c r="C216" t="str">
        <f t="shared" si="9"/>
        <v>El Nino</v>
      </c>
      <c r="D216" t="str">
        <f t="shared" si="10"/>
        <v>11/1997</v>
      </c>
      <c r="E216" t="str">
        <f t="shared" si="11"/>
        <v>El Nino</v>
      </c>
    </row>
    <row r="217" spans="1:5" x14ac:dyDescent="0.25">
      <c r="A217" s="1">
        <v>35765</v>
      </c>
      <c r="B217">
        <v>2.4</v>
      </c>
      <c r="C217" t="str">
        <f t="shared" si="9"/>
        <v>El Nino</v>
      </c>
      <c r="D217" t="str">
        <f t="shared" si="10"/>
        <v>12/1997</v>
      </c>
      <c r="E217" t="str">
        <f t="shared" si="11"/>
        <v>El Nino</v>
      </c>
    </row>
    <row r="218" spans="1:5" x14ac:dyDescent="0.25">
      <c r="A218" s="1">
        <v>35796</v>
      </c>
      <c r="B218">
        <v>2.2000000000000002</v>
      </c>
      <c r="C218" t="str">
        <f t="shared" si="9"/>
        <v>El Nino</v>
      </c>
      <c r="D218" t="str">
        <f t="shared" si="10"/>
        <v>01/1998</v>
      </c>
      <c r="E218" t="str">
        <f t="shared" si="11"/>
        <v>El Nino</v>
      </c>
    </row>
    <row r="219" spans="1:5" x14ac:dyDescent="0.25">
      <c r="A219" s="1">
        <v>35827</v>
      </c>
      <c r="B219">
        <v>1.9</v>
      </c>
      <c r="C219" t="str">
        <f t="shared" si="9"/>
        <v>El Nino</v>
      </c>
      <c r="D219" t="str">
        <f t="shared" si="10"/>
        <v>02/1998</v>
      </c>
      <c r="E219" t="str">
        <f t="shared" si="11"/>
        <v>El Nino</v>
      </c>
    </row>
    <row r="220" spans="1:5" x14ac:dyDescent="0.25">
      <c r="A220" s="1">
        <v>35855</v>
      </c>
      <c r="B220">
        <v>1.4</v>
      </c>
      <c r="C220" t="str">
        <f t="shared" si="9"/>
        <v>El Nino</v>
      </c>
      <c r="D220" t="str">
        <f t="shared" si="10"/>
        <v>03/1998</v>
      </c>
      <c r="E220" t="str">
        <f t="shared" si="11"/>
        <v>El Nino</v>
      </c>
    </row>
    <row r="221" spans="1:5" x14ac:dyDescent="0.25">
      <c r="A221" s="1">
        <v>35886</v>
      </c>
      <c r="B221">
        <v>1</v>
      </c>
      <c r="C221" t="str">
        <f t="shared" si="9"/>
        <v>El Nino</v>
      </c>
      <c r="D221" t="str">
        <f t="shared" si="10"/>
        <v>04/1998</v>
      </c>
      <c r="E221" t="str">
        <f t="shared" si="11"/>
        <v>El Nino</v>
      </c>
    </row>
    <row r="222" spans="1:5" x14ac:dyDescent="0.25">
      <c r="A222" s="1">
        <v>35916</v>
      </c>
      <c r="B222">
        <v>0.5</v>
      </c>
      <c r="C222" t="str">
        <f t="shared" si="9"/>
        <v>El Nino</v>
      </c>
      <c r="D222" t="str">
        <f t="shared" si="10"/>
        <v>05/1998</v>
      </c>
      <c r="E222" t="str">
        <f t="shared" si="11"/>
        <v>El Nino</v>
      </c>
    </row>
    <row r="223" spans="1:5" x14ac:dyDescent="0.25">
      <c r="A223" s="1">
        <v>35947</v>
      </c>
      <c r="B223">
        <v>-0.1</v>
      </c>
      <c r="C223" t="str">
        <f t="shared" si="9"/>
        <v>Neutral</v>
      </c>
      <c r="D223" t="str">
        <f t="shared" si="10"/>
        <v>06/1998</v>
      </c>
      <c r="E223" t="str">
        <f t="shared" si="11"/>
        <v>Neutral</v>
      </c>
    </row>
    <row r="224" spans="1:5" x14ac:dyDescent="0.25">
      <c r="A224" s="1">
        <v>35977</v>
      </c>
      <c r="B224">
        <v>-0.8</v>
      </c>
      <c r="C224" t="str">
        <f t="shared" si="9"/>
        <v>La Nina</v>
      </c>
      <c r="D224" t="str">
        <f t="shared" si="10"/>
        <v>07/1998</v>
      </c>
      <c r="E224" t="str">
        <f t="shared" si="11"/>
        <v>La Nina</v>
      </c>
    </row>
    <row r="225" spans="1:5" x14ac:dyDescent="0.25">
      <c r="A225" s="1">
        <v>36008</v>
      </c>
      <c r="B225">
        <v>-1.1000000000000001</v>
      </c>
      <c r="C225" t="str">
        <f t="shared" si="9"/>
        <v>La Nina</v>
      </c>
      <c r="D225" t="str">
        <f t="shared" si="10"/>
        <v>08/1998</v>
      </c>
      <c r="E225" t="str">
        <f t="shared" si="11"/>
        <v>La Nina</v>
      </c>
    </row>
    <row r="226" spans="1:5" x14ac:dyDescent="0.25">
      <c r="A226" s="1">
        <v>36039</v>
      </c>
      <c r="B226">
        <v>-1.3</v>
      </c>
      <c r="C226" t="str">
        <f t="shared" si="9"/>
        <v>La Nina</v>
      </c>
      <c r="D226" t="str">
        <f t="shared" si="10"/>
        <v>09/1998</v>
      </c>
      <c r="E226" t="str">
        <f t="shared" si="11"/>
        <v>La Nina</v>
      </c>
    </row>
    <row r="227" spans="1:5" x14ac:dyDescent="0.25">
      <c r="A227" s="1">
        <v>36069</v>
      </c>
      <c r="B227">
        <v>-1.4</v>
      </c>
      <c r="C227" t="str">
        <f t="shared" si="9"/>
        <v>La Nina</v>
      </c>
      <c r="D227" t="str">
        <f t="shared" si="10"/>
        <v>10/1998</v>
      </c>
      <c r="E227" t="str">
        <f t="shared" si="11"/>
        <v>La Nina</v>
      </c>
    </row>
    <row r="228" spans="1:5" x14ac:dyDescent="0.25">
      <c r="A228" s="1">
        <v>36100</v>
      </c>
      <c r="B228">
        <v>-1.5</v>
      </c>
      <c r="C228" t="str">
        <f t="shared" si="9"/>
        <v>La Nina</v>
      </c>
      <c r="D228" t="str">
        <f t="shared" si="10"/>
        <v>11/1998</v>
      </c>
      <c r="E228" t="str">
        <f t="shared" si="11"/>
        <v>La Nina</v>
      </c>
    </row>
    <row r="229" spans="1:5" x14ac:dyDescent="0.25">
      <c r="A229" s="1">
        <v>36130</v>
      </c>
      <c r="B229">
        <v>-1.6</v>
      </c>
      <c r="C229" t="str">
        <f t="shared" si="9"/>
        <v>La Nina</v>
      </c>
      <c r="D229" t="str">
        <f t="shared" si="10"/>
        <v>12/1998</v>
      </c>
      <c r="E229" t="str">
        <f t="shared" si="11"/>
        <v>La Nina</v>
      </c>
    </row>
    <row r="230" spans="1:5" x14ac:dyDescent="0.25">
      <c r="A230" s="1">
        <v>36161</v>
      </c>
      <c r="B230">
        <v>-1.5</v>
      </c>
      <c r="C230" t="str">
        <f t="shared" si="9"/>
        <v>La Nina</v>
      </c>
      <c r="D230" t="str">
        <f t="shared" si="10"/>
        <v>01/1999</v>
      </c>
      <c r="E230" t="str">
        <f t="shared" si="11"/>
        <v>La Nina</v>
      </c>
    </row>
    <row r="231" spans="1:5" x14ac:dyDescent="0.25">
      <c r="A231" s="1">
        <v>36192</v>
      </c>
      <c r="B231">
        <v>-1.3</v>
      </c>
      <c r="C231" t="str">
        <f t="shared" si="9"/>
        <v>La Nina</v>
      </c>
      <c r="D231" t="str">
        <f t="shared" si="10"/>
        <v>02/1999</v>
      </c>
      <c r="E231" t="str">
        <f t="shared" si="11"/>
        <v>La Nina</v>
      </c>
    </row>
    <row r="232" spans="1:5" x14ac:dyDescent="0.25">
      <c r="A232" s="1">
        <v>36220</v>
      </c>
      <c r="B232">
        <v>-1.1000000000000001</v>
      </c>
      <c r="C232" t="str">
        <f t="shared" si="9"/>
        <v>La Nina</v>
      </c>
      <c r="D232" t="str">
        <f t="shared" si="10"/>
        <v>03/1999</v>
      </c>
      <c r="E232" t="str">
        <f t="shared" si="11"/>
        <v>La Nina</v>
      </c>
    </row>
    <row r="233" spans="1:5" x14ac:dyDescent="0.25">
      <c r="A233" s="1">
        <v>36251</v>
      </c>
      <c r="B233">
        <v>-1</v>
      </c>
      <c r="C233" t="str">
        <f t="shared" si="9"/>
        <v>La Nina</v>
      </c>
      <c r="D233" t="str">
        <f t="shared" si="10"/>
        <v>04/1999</v>
      </c>
      <c r="E233" t="str">
        <f t="shared" si="11"/>
        <v>La Nina</v>
      </c>
    </row>
    <row r="234" spans="1:5" x14ac:dyDescent="0.25">
      <c r="A234" s="1">
        <v>36281</v>
      </c>
      <c r="B234">
        <v>-1</v>
      </c>
      <c r="C234" t="str">
        <f t="shared" si="9"/>
        <v>La Nina</v>
      </c>
      <c r="D234" t="str">
        <f t="shared" si="10"/>
        <v>05/1999</v>
      </c>
      <c r="E234" t="str">
        <f t="shared" si="11"/>
        <v>La Nina</v>
      </c>
    </row>
    <row r="235" spans="1:5" x14ac:dyDescent="0.25">
      <c r="A235" s="1">
        <v>36312</v>
      </c>
      <c r="B235">
        <v>-1</v>
      </c>
      <c r="C235" t="str">
        <f t="shared" si="9"/>
        <v>La Nina</v>
      </c>
      <c r="D235" t="str">
        <f t="shared" si="10"/>
        <v>06/1999</v>
      </c>
      <c r="E235" t="str">
        <f t="shared" si="11"/>
        <v>La Nina</v>
      </c>
    </row>
    <row r="236" spans="1:5" x14ac:dyDescent="0.25">
      <c r="A236" s="1">
        <v>36342</v>
      </c>
      <c r="B236">
        <v>-1.1000000000000001</v>
      </c>
      <c r="C236" t="str">
        <f t="shared" si="9"/>
        <v>La Nina</v>
      </c>
      <c r="D236" t="str">
        <f t="shared" si="10"/>
        <v>07/1999</v>
      </c>
      <c r="E236" t="str">
        <f t="shared" si="11"/>
        <v>La Nina</v>
      </c>
    </row>
    <row r="237" spans="1:5" x14ac:dyDescent="0.25">
      <c r="A237" s="1">
        <v>36373</v>
      </c>
      <c r="B237">
        <v>-1.1000000000000001</v>
      </c>
      <c r="C237" t="str">
        <f t="shared" si="9"/>
        <v>La Nina</v>
      </c>
      <c r="D237" t="str">
        <f t="shared" si="10"/>
        <v>08/1999</v>
      </c>
      <c r="E237" t="str">
        <f t="shared" si="11"/>
        <v>La Nina</v>
      </c>
    </row>
    <row r="238" spans="1:5" x14ac:dyDescent="0.25">
      <c r="A238" s="1">
        <v>36404</v>
      </c>
      <c r="B238">
        <v>-1.2</v>
      </c>
      <c r="C238" t="str">
        <f t="shared" si="9"/>
        <v>La Nina</v>
      </c>
      <c r="D238" t="str">
        <f t="shared" si="10"/>
        <v>09/1999</v>
      </c>
      <c r="E238" t="str">
        <f t="shared" si="11"/>
        <v>La Nina</v>
      </c>
    </row>
    <row r="239" spans="1:5" x14ac:dyDescent="0.25">
      <c r="A239" s="1">
        <v>36434</v>
      </c>
      <c r="B239">
        <v>-1.3</v>
      </c>
      <c r="C239" t="str">
        <f t="shared" si="9"/>
        <v>La Nina</v>
      </c>
      <c r="D239" t="str">
        <f t="shared" si="10"/>
        <v>10/1999</v>
      </c>
      <c r="E239" t="str">
        <f t="shared" si="11"/>
        <v>La Nina</v>
      </c>
    </row>
    <row r="240" spans="1:5" x14ac:dyDescent="0.25">
      <c r="A240" s="1">
        <v>36465</v>
      </c>
      <c r="B240">
        <v>-1.5</v>
      </c>
      <c r="C240" t="str">
        <f t="shared" si="9"/>
        <v>La Nina</v>
      </c>
      <c r="D240" t="str">
        <f t="shared" si="10"/>
        <v>11/1999</v>
      </c>
      <c r="E240" t="str">
        <f t="shared" si="11"/>
        <v>La Nina</v>
      </c>
    </row>
    <row r="241" spans="1:5" x14ac:dyDescent="0.25">
      <c r="A241" s="1">
        <v>36495</v>
      </c>
      <c r="B241">
        <v>-1.7</v>
      </c>
      <c r="C241" t="str">
        <f t="shared" si="9"/>
        <v>La Nina</v>
      </c>
      <c r="D241" t="str">
        <f t="shared" si="10"/>
        <v>12/1999</v>
      </c>
      <c r="E241" t="str">
        <f t="shared" si="11"/>
        <v>La Nina</v>
      </c>
    </row>
    <row r="242" spans="1:5" x14ac:dyDescent="0.25">
      <c r="A242" s="1">
        <v>36526</v>
      </c>
      <c r="B242">
        <v>-1.7</v>
      </c>
      <c r="C242" t="str">
        <f t="shared" si="9"/>
        <v>La Nina</v>
      </c>
      <c r="D242" t="str">
        <f t="shared" si="10"/>
        <v>01/2000</v>
      </c>
      <c r="E242" t="str">
        <f t="shared" si="11"/>
        <v>La Nina</v>
      </c>
    </row>
    <row r="243" spans="1:5" x14ac:dyDescent="0.25">
      <c r="A243" s="1">
        <v>36557</v>
      </c>
      <c r="B243">
        <v>-1.4</v>
      </c>
      <c r="C243" t="str">
        <f t="shared" si="9"/>
        <v>La Nina</v>
      </c>
      <c r="D243" t="str">
        <f t="shared" si="10"/>
        <v>02/2000</v>
      </c>
      <c r="E243" t="str">
        <f t="shared" si="11"/>
        <v>La Nina</v>
      </c>
    </row>
    <row r="244" spans="1:5" x14ac:dyDescent="0.25">
      <c r="A244" s="1">
        <v>36586</v>
      </c>
      <c r="B244">
        <v>-1.1000000000000001</v>
      </c>
      <c r="C244" t="str">
        <f t="shared" si="9"/>
        <v>La Nina</v>
      </c>
      <c r="D244" t="str">
        <f t="shared" si="10"/>
        <v>03/2000</v>
      </c>
      <c r="E244" t="str">
        <f t="shared" si="11"/>
        <v>La Nina</v>
      </c>
    </row>
    <row r="245" spans="1:5" x14ac:dyDescent="0.25">
      <c r="A245" s="1">
        <v>36617</v>
      </c>
      <c r="B245">
        <v>-0.8</v>
      </c>
      <c r="C245" t="str">
        <f t="shared" si="9"/>
        <v>La Nina</v>
      </c>
      <c r="D245" t="str">
        <f t="shared" si="10"/>
        <v>04/2000</v>
      </c>
      <c r="E245" t="str">
        <f t="shared" si="11"/>
        <v>La Nina</v>
      </c>
    </row>
    <row r="246" spans="1:5" x14ac:dyDescent="0.25">
      <c r="A246" s="1">
        <v>36647</v>
      </c>
      <c r="B246">
        <v>-0.7</v>
      </c>
      <c r="C246" t="str">
        <f t="shared" si="9"/>
        <v>La Nina</v>
      </c>
      <c r="D246" t="str">
        <f t="shared" si="10"/>
        <v>05/2000</v>
      </c>
      <c r="E246" t="str">
        <f t="shared" si="11"/>
        <v>La Nina</v>
      </c>
    </row>
    <row r="247" spans="1:5" x14ac:dyDescent="0.25">
      <c r="A247" s="1">
        <v>36678</v>
      </c>
      <c r="B247">
        <v>-0.6</v>
      </c>
      <c r="C247" t="str">
        <f t="shared" si="9"/>
        <v>La Nina</v>
      </c>
      <c r="D247" t="str">
        <f t="shared" si="10"/>
        <v>06/2000</v>
      </c>
      <c r="E247" t="str">
        <f t="shared" si="11"/>
        <v>La Nina</v>
      </c>
    </row>
    <row r="248" spans="1:5" x14ac:dyDescent="0.25">
      <c r="A248" s="1">
        <v>36708</v>
      </c>
      <c r="B248">
        <v>-0.6</v>
      </c>
      <c r="C248" t="str">
        <f t="shared" si="9"/>
        <v>La Nina</v>
      </c>
      <c r="D248" t="str">
        <f t="shared" si="10"/>
        <v>07/2000</v>
      </c>
      <c r="E248" t="str">
        <f t="shared" si="11"/>
        <v>La Nina</v>
      </c>
    </row>
    <row r="249" spans="1:5" x14ac:dyDescent="0.25">
      <c r="A249" s="1">
        <v>36739</v>
      </c>
      <c r="B249">
        <v>-0.5</v>
      </c>
      <c r="C249" t="str">
        <f t="shared" si="9"/>
        <v>La Nina</v>
      </c>
      <c r="D249" t="str">
        <f t="shared" si="10"/>
        <v>08/2000</v>
      </c>
      <c r="E249" t="str">
        <f t="shared" si="11"/>
        <v>La Nina</v>
      </c>
    </row>
    <row r="250" spans="1:5" x14ac:dyDescent="0.25">
      <c r="A250" s="1">
        <v>36770</v>
      </c>
      <c r="B250">
        <v>-0.5</v>
      </c>
      <c r="C250" t="str">
        <f t="shared" si="9"/>
        <v>La Nina</v>
      </c>
      <c r="D250" t="str">
        <f t="shared" si="10"/>
        <v>09/2000</v>
      </c>
      <c r="E250" t="str">
        <f t="shared" si="11"/>
        <v>La Nina</v>
      </c>
    </row>
    <row r="251" spans="1:5" x14ac:dyDescent="0.25">
      <c r="A251" s="1">
        <v>36800</v>
      </c>
      <c r="B251">
        <v>-0.6</v>
      </c>
      <c r="C251" t="str">
        <f t="shared" si="9"/>
        <v>La Nina</v>
      </c>
      <c r="D251" t="str">
        <f t="shared" si="10"/>
        <v>10/2000</v>
      </c>
      <c r="E251" t="str">
        <f t="shared" si="11"/>
        <v>La Nina</v>
      </c>
    </row>
    <row r="252" spans="1:5" x14ac:dyDescent="0.25">
      <c r="A252" s="1">
        <v>36831</v>
      </c>
      <c r="B252">
        <v>-0.7</v>
      </c>
      <c r="C252" t="str">
        <f t="shared" si="9"/>
        <v>La Nina</v>
      </c>
      <c r="D252" t="str">
        <f t="shared" si="10"/>
        <v>11/2000</v>
      </c>
      <c r="E252" t="str">
        <f t="shared" si="11"/>
        <v>La Nina</v>
      </c>
    </row>
    <row r="253" spans="1:5" x14ac:dyDescent="0.25">
      <c r="A253" s="1">
        <v>36861</v>
      </c>
      <c r="B253">
        <v>-0.7</v>
      </c>
      <c r="C253" t="str">
        <f t="shared" si="9"/>
        <v>La Nina</v>
      </c>
      <c r="D253" t="str">
        <f t="shared" si="10"/>
        <v>12/2000</v>
      </c>
      <c r="E253" t="str">
        <f t="shared" si="11"/>
        <v>La Nina</v>
      </c>
    </row>
    <row r="254" spans="1:5" x14ac:dyDescent="0.25">
      <c r="A254" s="1">
        <v>36892</v>
      </c>
      <c r="B254">
        <v>-0.7</v>
      </c>
      <c r="C254" t="str">
        <f t="shared" si="9"/>
        <v>La Nina</v>
      </c>
      <c r="D254" t="str">
        <f t="shared" si="10"/>
        <v>01/2001</v>
      </c>
      <c r="E254" t="str">
        <f t="shared" si="11"/>
        <v>La Nina</v>
      </c>
    </row>
    <row r="255" spans="1:5" x14ac:dyDescent="0.25">
      <c r="A255" s="1">
        <v>36923</v>
      </c>
      <c r="B255">
        <v>-0.5</v>
      </c>
      <c r="C255" t="str">
        <f t="shared" si="9"/>
        <v>La Nina</v>
      </c>
      <c r="D255" t="str">
        <f t="shared" si="10"/>
        <v>02/2001</v>
      </c>
      <c r="E255" t="str">
        <f t="shared" si="11"/>
        <v>La Nina</v>
      </c>
    </row>
    <row r="256" spans="1:5" x14ac:dyDescent="0.25">
      <c r="A256" s="1">
        <v>36951</v>
      </c>
      <c r="B256">
        <v>-0.4</v>
      </c>
      <c r="C256" t="str">
        <f t="shared" si="9"/>
        <v>Neutral</v>
      </c>
      <c r="D256" t="str">
        <f t="shared" si="10"/>
        <v>03/2001</v>
      </c>
      <c r="E256" t="str">
        <f t="shared" si="11"/>
        <v>Neutral</v>
      </c>
    </row>
    <row r="257" spans="1:5" x14ac:dyDescent="0.25">
      <c r="A257" s="1">
        <v>36982</v>
      </c>
      <c r="B257">
        <v>-0.3</v>
      </c>
      <c r="C257" t="str">
        <f t="shared" si="9"/>
        <v>Neutral</v>
      </c>
      <c r="D257" t="str">
        <f t="shared" si="10"/>
        <v>04/2001</v>
      </c>
      <c r="E257" t="str">
        <f t="shared" si="11"/>
        <v>Neutral</v>
      </c>
    </row>
    <row r="258" spans="1:5" x14ac:dyDescent="0.25">
      <c r="A258" s="1">
        <v>37012</v>
      </c>
      <c r="B258">
        <v>-0.3</v>
      </c>
      <c r="C258" t="str">
        <f t="shared" si="9"/>
        <v>Neutral</v>
      </c>
      <c r="D258" t="str">
        <f t="shared" si="10"/>
        <v>05/2001</v>
      </c>
      <c r="E258" t="str">
        <f t="shared" si="11"/>
        <v>Neutral</v>
      </c>
    </row>
    <row r="259" spans="1:5" x14ac:dyDescent="0.25">
      <c r="A259" s="1">
        <v>37043</v>
      </c>
      <c r="B259">
        <v>-0.1</v>
      </c>
      <c r="C259" t="str">
        <f t="shared" ref="C259:C322" si="12">IF(B259&lt;-0.4, "La Nina", IF(B259&gt;0.4, "El Nino", "Neutral"))</f>
        <v>Neutral</v>
      </c>
      <c r="D259" t="str">
        <f t="shared" ref="D259:D322" si="13">TEXT(A259, "mm/yyyy")</f>
        <v>06/2001</v>
      </c>
      <c r="E259" t="str">
        <f t="shared" ref="E259:E322" si="14">C259</f>
        <v>Neutral</v>
      </c>
    </row>
    <row r="260" spans="1:5" x14ac:dyDescent="0.25">
      <c r="A260" s="1">
        <v>37073</v>
      </c>
      <c r="B260">
        <v>-0.1</v>
      </c>
      <c r="C260" t="str">
        <f t="shared" si="12"/>
        <v>Neutral</v>
      </c>
      <c r="D260" t="str">
        <f t="shared" si="13"/>
        <v>07/2001</v>
      </c>
      <c r="E260" t="str">
        <f t="shared" si="14"/>
        <v>Neutral</v>
      </c>
    </row>
    <row r="261" spans="1:5" x14ac:dyDescent="0.25">
      <c r="A261" s="1">
        <v>37104</v>
      </c>
      <c r="B261">
        <v>-0.1</v>
      </c>
      <c r="C261" t="str">
        <f t="shared" si="12"/>
        <v>Neutral</v>
      </c>
      <c r="D261" t="str">
        <f t="shared" si="13"/>
        <v>08/2001</v>
      </c>
      <c r="E261" t="str">
        <f t="shared" si="14"/>
        <v>Neutral</v>
      </c>
    </row>
    <row r="262" spans="1:5" x14ac:dyDescent="0.25">
      <c r="A262" s="1">
        <v>37135</v>
      </c>
      <c r="B262">
        <v>-0.2</v>
      </c>
      <c r="C262" t="str">
        <f t="shared" si="12"/>
        <v>Neutral</v>
      </c>
      <c r="D262" t="str">
        <f t="shared" si="13"/>
        <v>09/2001</v>
      </c>
      <c r="E262" t="str">
        <f t="shared" si="14"/>
        <v>Neutral</v>
      </c>
    </row>
    <row r="263" spans="1:5" x14ac:dyDescent="0.25">
      <c r="A263" s="1">
        <v>37165</v>
      </c>
      <c r="B263">
        <v>-0.3</v>
      </c>
      <c r="C263" t="str">
        <f t="shared" si="12"/>
        <v>Neutral</v>
      </c>
      <c r="D263" t="str">
        <f t="shared" si="13"/>
        <v>10/2001</v>
      </c>
      <c r="E263" t="str">
        <f t="shared" si="14"/>
        <v>Neutral</v>
      </c>
    </row>
    <row r="264" spans="1:5" x14ac:dyDescent="0.25">
      <c r="A264" s="1">
        <v>37196</v>
      </c>
      <c r="B264">
        <v>-0.3</v>
      </c>
      <c r="C264" t="str">
        <f t="shared" si="12"/>
        <v>Neutral</v>
      </c>
      <c r="D264" t="str">
        <f t="shared" si="13"/>
        <v>11/2001</v>
      </c>
      <c r="E264" t="str">
        <f t="shared" si="14"/>
        <v>Neutral</v>
      </c>
    </row>
    <row r="265" spans="1:5" x14ac:dyDescent="0.25">
      <c r="A265" s="1">
        <v>37226</v>
      </c>
      <c r="B265">
        <v>-0.3</v>
      </c>
      <c r="C265" t="str">
        <f t="shared" si="12"/>
        <v>Neutral</v>
      </c>
      <c r="D265" t="str">
        <f t="shared" si="13"/>
        <v>12/2001</v>
      </c>
      <c r="E265" t="str">
        <f t="shared" si="14"/>
        <v>Neutral</v>
      </c>
    </row>
    <row r="266" spans="1:5" x14ac:dyDescent="0.25">
      <c r="A266" s="1">
        <v>37257</v>
      </c>
      <c r="B266">
        <v>-0.1</v>
      </c>
      <c r="C266" t="str">
        <f t="shared" si="12"/>
        <v>Neutral</v>
      </c>
      <c r="D266" t="str">
        <f t="shared" si="13"/>
        <v>01/2002</v>
      </c>
      <c r="E266" t="str">
        <f t="shared" si="14"/>
        <v>Neutral</v>
      </c>
    </row>
    <row r="267" spans="1:5" x14ac:dyDescent="0.25">
      <c r="A267" s="1">
        <v>37288</v>
      </c>
      <c r="B267">
        <v>0</v>
      </c>
      <c r="C267" t="str">
        <f t="shared" si="12"/>
        <v>Neutral</v>
      </c>
      <c r="D267" t="str">
        <f t="shared" si="13"/>
        <v>02/2002</v>
      </c>
      <c r="E267" t="str">
        <f t="shared" si="14"/>
        <v>Neutral</v>
      </c>
    </row>
    <row r="268" spans="1:5" x14ac:dyDescent="0.25">
      <c r="A268" s="1">
        <v>37316</v>
      </c>
      <c r="B268">
        <v>0.1</v>
      </c>
      <c r="C268" t="str">
        <f t="shared" si="12"/>
        <v>Neutral</v>
      </c>
      <c r="D268" t="str">
        <f t="shared" si="13"/>
        <v>03/2002</v>
      </c>
      <c r="E268" t="str">
        <f t="shared" si="14"/>
        <v>Neutral</v>
      </c>
    </row>
    <row r="269" spans="1:5" x14ac:dyDescent="0.25">
      <c r="A269" s="1">
        <v>37347</v>
      </c>
      <c r="B269">
        <v>0.2</v>
      </c>
      <c r="C269" t="str">
        <f t="shared" si="12"/>
        <v>Neutral</v>
      </c>
      <c r="D269" t="str">
        <f t="shared" si="13"/>
        <v>04/2002</v>
      </c>
      <c r="E269" t="str">
        <f t="shared" si="14"/>
        <v>Neutral</v>
      </c>
    </row>
    <row r="270" spans="1:5" x14ac:dyDescent="0.25">
      <c r="A270" s="1">
        <v>37377</v>
      </c>
      <c r="B270">
        <v>0.4</v>
      </c>
      <c r="C270" t="str">
        <f t="shared" si="12"/>
        <v>Neutral</v>
      </c>
      <c r="D270" t="str">
        <f t="shared" si="13"/>
        <v>05/2002</v>
      </c>
      <c r="E270" t="str">
        <f t="shared" si="14"/>
        <v>Neutral</v>
      </c>
    </row>
    <row r="271" spans="1:5" x14ac:dyDescent="0.25">
      <c r="A271" s="1">
        <v>37408</v>
      </c>
      <c r="B271">
        <v>0.7</v>
      </c>
      <c r="C271" t="str">
        <f t="shared" si="12"/>
        <v>El Nino</v>
      </c>
      <c r="D271" t="str">
        <f t="shared" si="13"/>
        <v>06/2002</v>
      </c>
      <c r="E271" t="str">
        <f t="shared" si="14"/>
        <v>El Nino</v>
      </c>
    </row>
    <row r="272" spans="1:5" x14ac:dyDescent="0.25">
      <c r="A272" s="1">
        <v>37438</v>
      </c>
      <c r="B272">
        <v>0.8</v>
      </c>
      <c r="C272" t="str">
        <f t="shared" si="12"/>
        <v>El Nino</v>
      </c>
      <c r="D272" t="str">
        <f t="shared" si="13"/>
        <v>07/2002</v>
      </c>
      <c r="E272" t="str">
        <f t="shared" si="14"/>
        <v>El Nino</v>
      </c>
    </row>
    <row r="273" spans="1:5" x14ac:dyDescent="0.25">
      <c r="A273" s="1">
        <v>37469</v>
      </c>
      <c r="B273">
        <v>0.9</v>
      </c>
      <c r="C273" t="str">
        <f t="shared" si="12"/>
        <v>El Nino</v>
      </c>
      <c r="D273" t="str">
        <f t="shared" si="13"/>
        <v>08/2002</v>
      </c>
      <c r="E273" t="str">
        <f t="shared" si="14"/>
        <v>El Nino</v>
      </c>
    </row>
    <row r="274" spans="1:5" x14ac:dyDescent="0.25">
      <c r="A274" s="1">
        <v>37500</v>
      </c>
      <c r="B274">
        <v>1</v>
      </c>
      <c r="C274" t="str">
        <f t="shared" si="12"/>
        <v>El Nino</v>
      </c>
      <c r="D274" t="str">
        <f t="shared" si="13"/>
        <v>09/2002</v>
      </c>
      <c r="E274" t="str">
        <f t="shared" si="14"/>
        <v>El Nino</v>
      </c>
    </row>
    <row r="275" spans="1:5" x14ac:dyDescent="0.25">
      <c r="A275" s="1">
        <v>37530</v>
      </c>
      <c r="B275">
        <v>1.2</v>
      </c>
      <c r="C275" t="str">
        <f t="shared" si="12"/>
        <v>El Nino</v>
      </c>
      <c r="D275" t="str">
        <f t="shared" si="13"/>
        <v>10/2002</v>
      </c>
      <c r="E275" t="str">
        <f t="shared" si="14"/>
        <v>El Nino</v>
      </c>
    </row>
    <row r="276" spans="1:5" x14ac:dyDescent="0.25">
      <c r="A276" s="1">
        <v>37561</v>
      </c>
      <c r="B276">
        <v>1.3</v>
      </c>
      <c r="C276" t="str">
        <f t="shared" si="12"/>
        <v>El Nino</v>
      </c>
      <c r="D276" t="str">
        <f t="shared" si="13"/>
        <v>11/2002</v>
      </c>
      <c r="E276" t="str">
        <f t="shared" si="14"/>
        <v>El Nino</v>
      </c>
    </row>
    <row r="277" spans="1:5" x14ac:dyDescent="0.25">
      <c r="A277" s="1">
        <v>37591</v>
      </c>
      <c r="B277">
        <v>1.1000000000000001</v>
      </c>
      <c r="C277" t="str">
        <f t="shared" si="12"/>
        <v>El Nino</v>
      </c>
      <c r="D277" t="str">
        <f t="shared" si="13"/>
        <v>12/2002</v>
      </c>
      <c r="E277" t="str">
        <f t="shared" si="14"/>
        <v>El Nino</v>
      </c>
    </row>
    <row r="278" spans="1:5" x14ac:dyDescent="0.25">
      <c r="A278" s="1">
        <v>37622</v>
      </c>
      <c r="B278">
        <v>0.9</v>
      </c>
      <c r="C278" t="str">
        <f t="shared" si="12"/>
        <v>El Nino</v>
      </c>
      <c r="D278" t="str">
        <f t="shared" si="13"/>
        <v>01/2003</v>
      </c>
      <c r="E278" t="str">
        <f t="shared" si="14"/>
        <v>El Nino</v>
      </c>
    </row>
    <row r="279" spans="1:5" x14ac:dyDescent="0.25">
      <c r="A279" s="1">
        <v>37653</v>
      </c>
      <c r="B279">
        <v>0.6</v>
      </c>
      <c r="C279" t="str">
        <f t="shared" si="12"/>
        <v>El Nino</v>
      </c>
      <c r="D279" t="str">
        <f t="shared" si="13"/>
        <v>02/2003</v>
      </c>
      <c r="E279" t="str">
        <f t="shared" si="14"/>
        <v>El Nino</v>
      </c>
    </row>
    <row r="280" spans="1:5" x14ac:dyDescent="0.25">
      <c r="A280" s="1">
        <v>37681</v>
      </c>
      <c r="B280">
        <v>0.4</v>
      </c>
      <c r="C280" t="str">
        <f t="shared" si="12"/>
        <v>Neutral</v>
      </c>
      <c r="D280" t="str">
        <f t="shared" si="13"/>
        <v>03/2003</v>
      </c>
      <c r="E280" t="str">
        <f t="shared" si="14"/>
        <v>Neutral</v>
      </c>
    </row>
    <row r="281" spans="1:5" x14ac:dyDescent="0.25">
      <c r="A281" s="1">
        <v>37712</v>
      </c>
      <c r="B281">
        <v>0</v>
      </c>
      <c r="C281" t="str">
        <f t="shared" si="12"/>
        <v>Neutral</v>
      </c>
      <c r="D281" t="str">
        <f t="shared" si="13"/>
        <v>04/2003</v>
      </c>
      <c r="E281" t="str">
        <f t="shared" si="14"/>
        <v>Neutral</v>
      </c>
    </row>
    <row r="282" spans="1:5" x14ac:dyDescent="0.25">
      <c r="A282" s="1">
        <v>37742</v>
      </c>
      <c r="B282">
        <v>-0.3</v>
      </c>
      <c r="C282" t="str">
        <f t="shared" si="12"/>
        <v>Neutral</v>
      </c>
      <c r="D282" t="str">
        <f t="shared" si="13"/>
        <v>05/2003</v>
      </c>
      <c r="E282" t="str">
        <f t="shared" si="14"/>
        <v>Neutral</v>
      </c>
    </row>
    <row r="283" spans="1:5" x14ac:dyDescent="0.25">
      <c r="A283" s="1">
        <v>37773</v>
      </c>
      <c r="B283">
        <v>-0.2</v>
      </c>
      <c r="C283" t="str">
        <f t="shared" si="12"/>
        <v>Neutral</v>
      </c>
      <c r="D283" t="str">
        <f t="shared" si="13"/>
        <v>06/2003</v>
      </c>
      <c r="E283" t="str">
        <f t="shared" si="14"/>
        <v>Neutral</v>
      </c>
    </row>
    <row r="284" spans="1:5" x14ac:dyDescent="0.25">
      <c r="A284" s="1">
        <v>37803</v>
      </c>
      <c r="B284">
        <v>0.1</v>
      </c>
      <c r="C284" t="str">
        <f t="shared" si="12"/>
        <v>Neutral</v>
      </c>
      <c r="D284" t="str">
        <f t="shared" si="13"/>
        <v>07/2003</v>
      </c>
      <c r="E284" t="str">
        <f t="shared" si="14"/>
        <v>Neutral</v>
      </c>
    </row>
    <row r="285" spans="1:5" x14ac:dyDescent="0.25">
      <c r="A285" s="1">
        <v>37834</v>
      </c>
      <c r="B285">
        <v>0.2</v>
      </c>
      <c r="C285" t="str">
        <f t="shared" si="12"/>
        <v>Neutral</v>
      </c>
      <c r="D285" t="str">
        <f t="shared" si="13"/>
        <v>08/2003</v>
      </c>
      <c r="E285" t="str">
        <f t="shared" si="14"/>
        <v>Neutral</v>
      </c>
    </row>
    <row r="286" spans="1:5" x14ac:dyDescent="0.25">
      <c r="A286" s="1">
        <v>37865</v>
      </c>
      <c r="B286">
        <v>0.3</v>
      </c>
      <c r="C286" t="str">
        <f t="shared" si="12"/>
        <v>Neutral</v>
      </c>
      <c r="D286" t="str">
        <f t="shared" si="13"/>
        <v>09/2003</v>
      </c>
      <c r="E286" t="str">
        <f t="shared" si="14"/>
        <v>Neutral</v>
      </c>
    </row>
    <row r="287" spans="1:5" x14ac:dyDescent="0.25">
      <c r="A287" s="1">
        <v>37895</v>
      </c>
      <c r="B287">
        <v>0.3</v>
      </c>
      <c r="C287" t="str">
        <f t="shared" si="12"/>
        <v>Neutral</v>
      </c>
      <c r="D287" t="str">
        <f t="shared" si="13"/>
        <v>10/2003</v>
      </c>
      <c r="E287" t="str">
        <f t="shared" si="14"/>
        <v>Neutral</v>
      </c>
    </row>
    <row r="288" spans="1:5" x14ac:dyDescent="0.25">
      <c r="A288" s="1">
        <v>37926</v>
      </c>
      <c r="B288">
        <v>0.4</v>
      </c>
      <c r="C288" t="str">
        <f t="shared" si="12"/>
        <v>Neutral</v>
      </c>
      <c r="D288" t="str">
        <f t="shared" si="13"/>
        <v>11/2003</v>
      </c>
      <c r="E288" t="str">
        <f t="shared" si="14"/>
        <v>Neutral</v>
      </c>
    </row>
    <row r="289" spans="1:5" x14ac:dyDescent="0.25">
      <c r="A289" s="1">
        <v>37956</v>
      </c>
      <c r="B289">
        <v>0.4</v>
      </c>
      <c r="C289" t="str">
        <f t="shared" si="12"/>
        <v>Neutral</v>
      </c>
      <c r="D289" t="str">
        <f t="shared" si="13"/>
        <v>12/2003</v>
      </c>
      <c r="E289" t="str">
        <f t="shared" si="14"/>
        <v>Neutral</v>
      </c>
    </row>
    <row r="290" spans="1:5" x14ac:dyDescent="0.25">
      <c r="A290" s="1">
        <v>37987</v>
      </c>
      <c r="B290">
        <v>0.4</v>
      </c>
      <c r="C290" t="str">
        <f t="shared" si="12"/>
        <v>Neutral</v>
      </c>
      <c r="D290" t="str">
        <f t="shared" si="13"/>
        <v>01/2004</v>
      </c>
      <c r="E290" t="str">
        <f t="shared" si="14"/>
        <v>Neutral</v>
      </c>
    </row>
    <row r="291" spans="1:5" x14ac:dyDescent="0.25">
      <c r="A291" s="1">
        <v>38018</v>
      </c>
      <c r="B291">
        <v>0.3</v>
      </c>
      <c r="C291" t="str">
        <f t="shared" si="12"/>
        <v>Neutral</v>
      </c>
      <c r="D291" t="str">
        <f t="shared" si="13"/>
        <v>02/2004</v>
      </c>
      <c r="E291" t="str">
        <f t="shared" si="14"/>
        <v>Neutral</v>
      </c>
    </row>
    <row r="292" spans="1:5" x14ac:dyDescent="0.25">
      <c r="A292" s="1">
        <v>38047</v>
      </c>
      <c r="B292">
        <v>0.2</v>
      </c>
      <c r="C292" t="str">
        <f t="shared" si="12"/>
        <v>Neutral</v>
      </c>
      <c r="D292" t="str">
        <f t="shared" si="13"/>
        <v>03/2004</v>
      </c>
      <c r="E292" t="str">
        <f t="shared" si="14"/>
        <v>Neutral</v>
      </c>
    </row>
    <row r="293" spans="1:5" x14ac:dyDescent="0.25">
      <c r="A293" s="1">
        <v>38078</v>
      </c>
      <c r="B293">
        <v>0.2</v>
      </c>
      <c r="C293" t="str">
        <f t="shared" si="12"/>
        <v>Neutral</v>
      </c>
      <c r="D293" t="str">
        <f t="shared" si="13"/>
        <v>04/2004</v>
      </c>
      <c r="E293" t="str">
        <f t="shared" si="14"/>
        <v>Neutral</v>
      </c>
    </row>
    <row r="294" spans="1:5" x14ac:dyDescent="0.25">
      <c r="A294" s="1">
        <v>38108</v>
      </c>
      <c r="B294">
        <v>0.2</v>
      </c>
      <c r="C294" t="str">
        <f t="shared" si="12"/>
        <v>Neutral</v>
      </c>
      <c r="D294" t="str">
        <f t="shared" si="13"/>
        <v>05/2004</v>
      </c>
      <c r="E294" t="str">
        <f t="shared" si="14"/>
        <v>Neutral</v>
      </c>
    </row>
    <row r="295" spans="1:5" x14ac:dyDescent="0.25">
      <c r="A295" s="1">
        <v>38139</v>
      </c>
      <c r="B295">
        <v>0.3</v>
      </c>
      <c r="C295" t="str">
        <f t="shared" si="12"/>
        <v>Neutral</v>
      </c>
      <c r="D295" t="str">
        <f t="shared" si="13"/>
        <v>06/2004</v>
      </c>
      <c r="E295" t="str">
        <f t="shared" si="14"/>
        <v>Neutral</v>
      </c>
    </row>
    <row r="296" spans="1:5" x14ac:dyDescent="0.25">
      <c r="A296" s="1">
        <v>38169</v>
      </c>
      <c r="B296">
        <v>0.5</v>
      </c>
      <c r="C296" t="str">
        <f t="shared" si="12"/>
        <v>El Nino</v>
      </c>
      <c r="D296" t="str">
        <f t="shared" si="13"/>
        <v>07/2004</v>
      </c>
      <c r="E296" t="str">
        <f t="shared" si="14"/>
        <v>El Nino</v>
      </c>
    </row>
    <row r="297" spans="1:5" x14ac:dyDescent="0.25">
      <c r="A297" s="1">
        <v>38200</v>
      </c>
      <c r="B297">
        <v>0.6</v>
      </c>
      <c r="C297" t="str">
        <f t="shared" si="12"/>
        <v>El Nino</v>
      </c>
      <c r="D297" t="str">
        <f t="shared" si="13"/>
        <v>08/2004</v>
      </c>
      <c r="E297" t="str">
        <f t="shared" si="14"/>
        <v>El Nino</v>
      </c>
    </row>
    <row r="298" spans="1:5" x14ac:dyDescent="0.25">
      <c r="A298" s="1">
        <v>38231</v>
      </c>
      <c r="B298">
        <v>0.7</v>
      </c>
      <c r="C298" t="str">
        <f t="shared" si="12"/>
        <v>El Nino</v>
      </c>
      <c r="D298" t="str">
        <f t="shared" si="13"/>
        <v>09/2004</v>
      </c>
      <c r="E298" t="str">
        <f t="shared" si="14"/>
        <v>El Nino</v>
      </c>
    </row>
    <row r="299" spans="1:5" x14ac:dyDescent="0.25">
      <c r="A299" s="1">
        <v>38261</v>
      </c>
      <c r="B299">
        <v>0.7</v>
      </c>
      <c r="C299" t="str">
        <f t="shared" si="12"/>
        <v>El Nino</v>
      </c>
      <c r="D299" t="str">
        <f t="shared" si="13"/>
        <v>10/2004</v>
      </c>
      <c r="E299" t="str">
        <f t="shared" si="14"/>
        <v>El Nino</v>
      </c>
    </row>
    <row r="300" spans="1:5" x14ac:dyDescent="0.25">
      <c r="A300" s="1">
        <v>38292</v>
      </c>
      <c r="B300">
        <v>0.7</v>
      </c>
      <c r="C300" t="str">
        <f t="shared" si="12"/>
        <v>El Nino</v>
      </c>
      <c r="D300" t="str">
        <f t="shared" si="13"/>
        <v>11/2004</v>
      </c>
      <c r="E300" t="str">
        <f t="shared" si="14"/>
        <v>El Nino</v>
      </c>
    </row>
    <row r="301" spans="1:5" x14ac:dyDescent="0.25">
      <c r="A301" s="1">
        <v>38322</v>
      </c>
      <c r="B301">
        <v>0.7</v>
      </c>
      <c r="C301" t="str">
        <f t="shared" si="12"/>
        <v>El Nino</v>
      </c>
      <c r="D301" t="str">
        <f t="shared" si="13"/>
        <v>12/2004</v>
      </c>
      <c r="E301" t="str">
        <f t="shared" si="14"/>
        <v>El Nino</v>
      </c>
    </row>
    <row r="302" spans="1:5" x14ac:dyDescent="0.25">
      <c r="A302" s="1">
        <v>38353</v>
      </c>
      <c r="B302">
        <v>0.6</v>
      </c>
      <c r="C302" t="str">
        <f t="shared" si="12"/>
        <v>El Nino</v>
      </c>
      <c r="D302" t="str">
        <f t="shared" si="13"/>
        <v>01/2005</v>
      </c>
      <c r="E302" t="str">
        <f t="shared" si="14"/>
        <v>El Nino</v>
      </c>
    </row>
    <row r="303" spans="1:5" x14ac:dyDescent="0.25">
      <c r="A303" s="1">
        <v>38384</v>
      </c>
      <c r="B303">
        <v>0.6</v>
      </c>
      <c r="C303" t="str">
        <f t="shared" si="12"/>
        <v>El Nino</v>
      </c>
      <c r="D303" t="str">
        <f t="shared" si="13"/>
        <v>02/2005</v>
      </c>
      <c r="E303" t="str">
        <f t="shared" si="14"/>
        <v>El Nino</v>
      </c>
    </row>
    <row r="304" spans="1:5" x14ac:dyDescent="0.25">
      <c r="A304" s="1">
        <v>38412</v>
      </c>
      <c r="B304">
        <v>0.4</v>
      </c>
      <c r="C304" t="str">
        <f t="shared" si="12"/>
        <v>Neutral</v>
      </c>
      <c r="D304" t="str">
        <f t="shared" si="13"/>
        <v>03/2005</v>
      </c>
      <c r="E304" t="str">
        <f t="shared" si="14"/>
        <v>Neutral</v>
      </c>
    </row>
    <row r="305" spans="1:5" x14ac:dyDescent="0.25">
      <c r="A305" s="1">
        <v>38443</v>
      </c>
      <c r="B305">
        <v>0.4</v>
      </c>
      <c r="C305" t="str">
        <f t="shared" si="12"/>
        <v>Neutral</v>
      </c>
      <c r="D305" t="str">
        <f t="shared" si="13"/>
        <v>04/2005</v>
      </c>
      <c r="E305" t="str">
        <f t="shared" si="14"/>
        <v>Neutral</v>
      </c>
    </row>
    <row r="306" spans="1:5" x14ac:dyDescent="0.25">
      <c r="A306" s="1">
        <v>38473</v>
      </c>
      <c r="B306">
        <v>0.3</v>
      </c>
      <c r="C306" t="str">
        <f t="shared" si="12"/>
        <v>Neutral</v>
      </c>
      <c r="D306" t="str">
        <f t="shared" si="13"/>
        <v>05/2005</v>
      </c>
      <c r="E306" t="str">
        <f t="shared" si="14"/>
        <v>Neutral</v>
      </c>
    </row>
    <row r="307" spans="1:5" x14ac:dyDescent="0.25">
      <c r="A307" s="1">
        <v>38504</v>
      </c>
      <c r="B307">
        <v>0.1</v>
      </c>
      <c r="C307" t="str">
        <f t="shared" si="12"/>
        <v>Neutral</v>
      </c>
      <c r="D307" t="str">
        <f t="shared" si="13"/>
        <v>06/2005</v>
      </c>
      <c r="E307" t="str">
        <f t="shared" si="14"/>
        <v>Neutral</v>
      </c>
    </row>
    <row r="308" spans="1:5" x14ac:dyDescent="0.25">
      <c r="A308" s="1">
        <v>38534</v>
      </c>
      <c r="B308">
        <v>-0.1</v>
      </c>
      <c r="C308" t="str">
        <f t="shared" si="12"/>
        <v>Neutral</v>
      </c>
      <c r="D308" t="str">
        <f t="shared" si="13"/>
        <v>07/2005</v>
      </c>
      <c r="E308" t="str">
        <f t="shared" si="14"/>
        <v>Neutral</v>
      </c>
    </row>
    <row r="309" spans="1:5" x14ac:dyDescent="0.25">
      <c r="A309" s="1">
        <v>38565</v>
      </c>
      <c r="B309">
        <v>-0.1</v>
      </c>
      <c r="C309" t="str">
        <f t="shared" si="12"/>
        <v>Neutral</v>
      </c>
      <c r="D309" t="str">
        <f t="shared" si="13"/>
        <v>08/2005</v>
      </c>
      <c r="E309" t="str">
        <f t="shared" si="14"/>
        <v>Neutral</v>
      </c>
    </row>
    <row r="310" spans="1:5" x14ac:dyDescent="0.25">
      <c r="A310" s="1">
        <v>38596</v>
      </c>
      <c r="B310">
        <v>-0.1</v>
      </c>
      <c r="C310" t="str">
        <f t="shared" si="12"/>
        <v>Neutral</v>
      </c>
      <c r="D310" t="str">
        <f t="shared" si="13"/>
        <v>09/2005</v>
      </c>
      <c r="E310" t="str">
        <f t="shared" si="14"/>
        <v>Neutral</v>
      </c>
    </row>
    <row r="311" spans="1:5" x14ac:dyDescent="0.25">
      <c r="A311" s="1">
        <v>38626</v>
      </c>
      <c r="B311">
        <v>-0.3</v>
      </c>
      <c r="C311" t="str">
        <f t="shared" si="12"/>
        <v>Neutral</v>
      </c>
      <c r="D311" t="str">
        <f t="shared" si="13"/>
        <v>10/2005</v>
      </c>
      <c r="E311" t="str">
        <f t="shared" si="14"/>
        <v>Neutral</v>
      </c>
    </row>
    <row r="312" spans="1:5" x14ac:dyDescent="0.25">
      <c r="A312" s="1">
        <v>38657</v>
      </c>
      <c r="B312">
        <v>-0.6</v>
      </c>
      <c r="C312" t="str">
        <f t="shared" si="12"/>
        <v>La Nina</v>
      </c>
      <c r="D312" t="str">
        <f t="shared" si="13"/>
        <v>11/2005</v>
      </c>
      <c r="E312" t="str">
        <f t="shared" si="14"/>
        <v>La Nina</v>
      </c>
    </row>
    <row r="313" spans="1:5" x14ac:dyDescent="0.25">
      <c r="A313" s="1">
        <v>38687</v>
      </c>
      <c r="B313">
        <v>-0.8</v>
      </c>
      <c r="C313" t="str">
        <f t="shared" si="12"/>
        <v>La Nina</v>
      </c>
      <c r="D313" t="str">
        <f t="shared" si="13"/>
        <v>12/2005</v>
      </c>
      <c r="E313" t="str">
        <f t="shared" si="14"/>
        <v>La Nina</v>
      </c>
    </row>
    <row r="314" spans="1:5" x14ac:dyDescent="0.25">
      <c r="A314" s="1">
        <v>38718</v>
      </c>
      <c r="B314">
        <v>-0.8</v>
      </c>
      <c r="C314" t="str">
        <f t="shared" si="12"/>
        <v>La Nina</v>
      </c>
      <c r="D314" t="str">
        <f t="shared" si="13"/>
        <v>01/2006</v>
      </c>
      <c r="E314" t="str">
        <f t="shared" si="14"/>
        <v>La Nina</v>
      </c>
    </row>
    <row r="315" spans="1:5" x14ac:dyDescent="0.25">
      <c r="A315" s="1">
        <v>38749</v>
      </c>
      <c r="B315">
        <v>-0.7</v>
      </c>
      <c r="C315" t="str">
        <f t="shared" si="12"/>
        <v>La Nina</v>
      </c>
      <c r="D315" t="str">
        <f t="shared" si="13"/>
        <v>02/2006</v>
      </c>
      <c r="E315" t="str">
        <f t="shared" si="14"/>
        <v>La Nina</v>
      </c>
    </row>
    <row r="316" spans="1:5" x14ac:dyDescent="0.25">
      <c r="A316" s="1">
        <v>38777</v>
      </c>
      <c r="B316">
        <v>-0.5</v>
      </c>
      <c r="C316" t="str">
        <f t="shared" si="12"/>
        <v>La Nina</v>
      </c>
      <c r="D316" t="str">
        <f t="shared" si="13"/>
        <v>03/2006</v>
      </c>
      <c r="E316" t="str">
        <f t="shared" si="14"/>
        <v>La Nina</v>
      </c>
    </row>
    <row r="317" spans="1:5" x14ac:dyDescent="0.25">
      <c r="A317" s="1">
        <v>38808</v>
      </c>
      <c r="B317">
        <v>-0.3</v>
      </c>
      <c r="C317" t="str">
        <f t="shared" si="12"/>
        <v>Neutral</v>
      </c>
      <c r="D317" t="str">
        <f t="shared" si="13"/>
        <v>04/2006</v>
      </c>
      <c r="E317" t="str">
        <f t="shared" si="14"/>
        <v>Neutral</v>
      </c>
    </row>
    <row r="318" spans="1:5" x14ac:dyDescent="0.25">
      <c r="A318" s="1">
        <v>38838</v>
      </c>
      <c r="B318">
        <v>0</v>
      </c>
      <c r="C318" t="str">
        <f t="shared" si="12"/>
        <v>Neutral</v>
      </c>
      <c r="D318" t="str">
        <f t="shared" si="13"/>
        <v>05/2006</v>
      </c>
      <c r="E318" t="str">
        <f t="shared" si="14"/>
        <v>Neutral</v>
      </c>
    </row>
    <row r="319" spans="1:5" x14ac:dyDescent="0.25">
      <c r="A319" s="1">
        <v>38869</v>
      </c>
      <c r="B319">
        <v>0</v>
      </c>
      <c r="C319" t="str">
        <f t="shared" si="12"/>
        <v>Neutral</v>
      </c>
      <c r="D319" t="str">
        <f t="shared" si="13"/>
        <v>06/2006</v>
      </c>
      <c r="E319" t="str">
        <f t="shared" si="14"/>
        <v>Neutral</v>
      </c>
    </row>
    <row r="320" spans="1:5" x14ac:dyDescent="0.25">
      <c r="A320" s="1">
        <v>38899</v>
      </c>
      <c r="B320">
        <v>0.1</v>
      </c>
      <c r="C320" t="str">
        <f t="shared" si="12"/>
        <v>Neutral</v>
      </c>
      <c r="D320" t="str">
        <f t="shared" si="13"/>
        <v>07/2006</v>
      </c>
      <c r="E320" t="str">
        <f t="shared" si="14"/>
        <v>Neutral</v>
      </c>
    </row>
    <row r="321" spans="1:5" x14ac:dyDescent="0.25">
      <c r="A321" s="1">
        <v>38930</v>
      </c>
      <c r="B321">
        <v>0.3</v>
      </c>
      <c r="C321" t="str">
        <f t="shared" si="12"/>
        <v>Neutral</v>
      </c>
      <c r="D321" t="str">
        <f t="shared" si="13"/>
        <v>08/2006</v>
      </c>
      <c r="E321" t="str">
        <f t="shared" si="14"/>
        <v>Neutral</v>
      </c>
    </row>
    <row r="322" spans="1:5" x14ac:dyDescent="0.25">
      <c r="A322" s="1">
        <v>38961</v>
      </c>
      <c r="B322">
        <v>0.5</v>
      </c>
      <c r="C322" t="str">
        <f t="shared" si="12"/>
        <v>El Nino</v>
      </c>
      <c r="D322" t="str">
        <f t="shared" si="13"/>
        <v>09/2006</v>
      </c>
      <c r="E322" t="str">
        <f t="shared" si="14"/>
        <v>El Nino</v>
      </c>
    </row>
    <row r="323" spans="1:5" x14ac:dyDescent="0.25">
      <c r="A323" s="1">
        <v>38991</v>
      </c>
      <c r="B323">
        <v>0.7</v>
      </c>
      <c r="C323" t="str">
        <f t="shared" ref="C323:C386" si="15">IF(B323&lt;-0.4, "La Nina", IF(B323&gt;0.4, "El Nino", "Neutral"))</f>
        <v>El Nino</v>
      </c>
      <c r="D323" t="str">
        <f t="shared" ref="D323:D386" si="16">TEXT(A323, "mm/yyyy")</f>
        <v>10/2006</v>
      </c>
      <c r="E323" t="str">
        <f t="shared" ref="E323:E386" si="17">C323</f>
        <v>El Nino</v>
      </c>
    </row>
    <row r="324" spans="1:5" x14ac:dyDescent="0.25">
      <c r="A324" s="1">
        <v>39022</v>
      </c>
      <c r="B324">
        <v>0.9</v>
      </c>
      <c r="C324" t="str">
        <f t="shared" si="15"/>
        <v>El Nino</v>
      </c>
      <c r="D324" t="str">
        <f t="shared" si="16"/>
        <v>11/2006</v>
      </c>
      <c r="E324" t="str">
        <f t="shared" si="17"/>
        <v>El Nino</v>
      </c>
    </row>
    <row r="325" spans="1:5" x14ac:dyDescent="0.25">
      <c r="A325" s="1">
        <v>39052</v>
      </c>
      <c r="B325">
        <v>0.9</v>
      </c>
      <c r="C325" t="str">
        <f t="shared" si="15"/>
        <v>El Nino</v>
      </c>
      <c r="D325" t="str">
        <f t="shared" si="16"/>
        <v>12/2006</v>
      </c>
      <c r="E325" t="str">
        <f t="shared" si="17"/>
        <v>El Nino</v>
      </c>
    </row>
    <row r="326" spans="1:5" x14ac:dyDescent="0.25">
      <c r="A326" s="1">
        <v>39083</v>
      </c>
      <c r="B326">
        <v>0.7</v>
      </c>
      <c r="C326" t="str">
        <f t="shared" si="15"/>
        <v>El Nino</v>
      </c>
      <c r="D326" t="str">
        <f t="shared" si="16"/>
        <v>01/2007</v>
      </c>
      <c r="E326" t="str">
        <f t="shared" si="17"/>
        <v>El Nino</v>
      </c>
    </row>
    <row r="327" spans="1:5" x14ac:dyDescent="0.25">
      <c r="A327" s="1">
        <v>39114</v>
      </c>
      <c r="B327">
        <v>0.3</v>
      </c>
      <c r="C327" t="str">
        <f t="shared" si="15"/>
        <v>Neutral</v>
      </c>
      <c r="D327" t="str">
        <f t="shared" si="16"/>
        <v>02/2007</v>
      </c>
      <c r="E327" t="str">
        <f t="shared" si="17"/>
        <v>Neutral</v>
      </c>
    </row>
    <row r="328" spans="1:5" x14ac:dyDescent="0.25">
      <c r="A328" s="1">
        <v>39142</v>
      </c>
      <c r="B328">
        <v>0</v>
      </c>
      <c r="C328" t="str">
        <f t="shared" si="15"/>
        <v>Neutral</v>
      </c>
      <c r="D328" t="str">
        <f t="shared" si="16"/>
        <v>03/2007</v>
      </c>
      <c r="E328" t="str">
        <f t="shared" si="17"/>
        <v>Neutral</v>
      </c>
    </row>
    <row r="329" spans="1:5" x14ac:dyDescent="0.25">
      <c r="A329" s="1">
        <v>39173</v>
      </c>
      <c r="B329">
        <v>-0.2</v>
      </c>
      <c r="C329" t="str">
        <f t="shared" si="15"/>
        <v>Neutral</v>
      </c>
      <c r="D329" t="str">
        <f t="shared" si="16"/>
        <v>04/2007</v>
      </c>
      <c r="E329" t="str">
        <f t="shared" si="17"/>
        <v>Neutral</v>
      </c>
    </row>
    <row r="330" spans="1:5" x14ac:dyDescent="0.25">
      <c r="A330" s="1">
        <v>39203</v>
      </c>
      <c r="B330">
        <v>-0.3</v>
      </c>
      <c r="C330" t="str">
        <f t="shared" si="15"/>
        <v>Neutral</v>
      </c>
      <c r="D330" t="str">
        <f t="shared" si="16"/>
        <v>05/2007</v>
      </c>
      <c r="E330" t="str">
        <f t="shared" si="17"/>
        <v>Neutral</v>
      </c>
    </row>
    <row r="331" spans="1:5" x14ac:dyDescent="0.25">
      <c r="A331" s="1">
        <v>39234</v>
      </c>
      <c r="B331">
        <v>-0.4</v>
      </c>
      <c r="C331" t="str">
        <f t="shared" si="15"/>
        <v>Neutral</v>
      </c>
      <c r="D331" t="str">
        <f t="shared" si="16"/>
        <v>06/2007</v>
      </c>
      <c r="E331" t="str">
        <f t="shared" si="17"/>
        <v>Neutral</v>
      </c>
    </row>
    <row r="332" spans="1:5" x14ac:dyDescent="0.25">
      <c r="A332" s="1">
        <v>39264</v>
      </c>
      <c r="B332">
        <v>-0.5</v>
      </c>
      <c r="C332" t="str">
        <f t="shared" si="15"/>
        <v>La Nina</v>
      </c>
      <c r="D332" t="str">
        <f t="shared" si="16"/>
        <v>07/2007</v>
      </c>
      <c r="E332" t="str">
        <f t="shared" si="17"/>
        <v>La Nina</v>
      </c>
    </row>
    <row r="333" spans="1:5" x14ac:dyDescent="0.25">
      <c r="A333" s="1">
        <v>39295</v>
      </c>
      <c r="B333">
        <v>-0.8</v>
      </c>
      <c r="C333" t="str">
        <f t="shared" si="15"/>
        <v>La Nina</v>
      </c>
      <c r="D333" t="str">
        <f t="shared" si="16"/>
        <v>08/2007</v>
      </c>
      <c r="E333" t="str">
        <f t="shared" si="17"/>
        <v>La Nina</v>
      </c>
    </row>
    <row r="334" spans="1:5" x14ac:dyDescent="0.25">
      <c r="A334" s="1">
        <v>39326</v>
      </c>
      <c r="B334">
        <v>-1.1000000000000001</v>
      </c>
      <c r="C334" t="str">
        <f t="shared" si="15"/>
        <v>La Nina</v>
      </c>
      <c r="D334" t="str">
        <f t="shared" si="16"/>
        <v>09/2007</v>
      </c>
      <c r="E334" t="str">
        <f t="shared" si="17"/>
        <v>La Nina</v>
      </c>
    </row>
    <row r="335" spans="1:5" x14ac:dyDescent="0.25">
      <c r="A335" s="1">
        <v>39356</v>
      </c>
      <c r="B335">
        <v>-1.4</v>
      </c>
      <c r="C335" t="str">
        <f t="shared" si="15"/>
        <v>La Nina</v>
      </c>
      <c r="D335" t="str">
        <f t="shared" si="16"/>
        <v>10/2007</v>
      </c>
      <c r="E335" t="str">
        <f t="shared" si="17"/>
        <v>La Nina</v>
      </c>
    </row>
    <row r="336" spans="1:5" x14ac:dyDescent="0.25">
      <c r="A336" s="1">
        <v>39387</v>
      </c>
      <c r="B336">
        <v>-1.5</v>
      </c>
      <c r="C336" t="str">
        <f t="shared" si="15"/>
        <v>La Nina</v>
      </c>
      <c r="D336" t="str">
        <f t="shared" si="16"/>
        <v>11/2007</v>
      </c>
      <c r="E336" t="str">
        <f t="shared" si="17"/>
        <v>La Nina</v>
      </c>
    </row>
    <row r="337" spans="1:5" x14ac:dyDescent="0.25">
      <c r="A337" s="1">
        <v>39417</v>
      </c>
      <c r="B337">
        <v>-1.6</v>
      </c>
      <c r="C337" t="str">
        <f t="shared" si="15"/>
        <v>La Nina</v>
      </c>
      <c r="D337" t="str">
        <f t="shared" si="16"/>
        <v>12/2007</v>
      </c>
      <c r="E337" t="str">
        <f t="shared" si="17"/>
        <v>La Nina</v>
      </c>
    </row>
    <row r="338" spans="1:5" x14ac:dyDescent="0.25">
      <c r="A338" s="1">
        <v>39448</v>
      </c>
      <c r="B338">
        <v>-1.6</v>
      </c>
      <c r="C338" t="str">
        <f t="shared" si="15"/>
        <v>La Nina</v>
      </c>
      <c r="D338" t="str">
        <f t="shared" si="16"/>
        <v>01/2008</v>
      </c>
      <c r="E338" t="str">
        <f t="shared" si="17"/>
        <v>La Nina</v>
      </c>
    </row>
    <row r="339" spans="1:5" x14ac:dyDescent="0.25">
      <c r="A339" s="1">
        <v>39479</v>
      </c>
      <c r="B339">
        <v>-1.4</v>
      </c>
      <c r="C339" t="str">
        <f t="shared" si="15"/>
        <v>La Nina</v>
      </c>
      <c r="D339" t="str">
        <f t="shared" si="16"/>
        <v>02/2008</v>
      </c>
      <c r="E339" t="str">
        <f t="shared" si="17"/>
        <v>La Nina</v>
      </c>
    </row>
    <row r="340" spans="1:5" x14ac:dyDescent="0.25">
      <c r="A340" s="1">
        <v>39508</v>
      </c>
      <c r="B340">
        <v>-1.2</v>
      </c>
      <c r="C340" t="str">
        <f t="shared" si="15"/>
        <v>La Nina</v>
      </c>
      <c r="D340" t="str">
        <f t="shared" si="16"/>
        <v>03/2008</v>
      </c>
      <c r="E340" t="str">
        <f t="shared" si="17"/>
        <v>La Nina</v>
      </c>
    </row>
    <row r="341" spans="1:5" x14ac:dyDescent="0.25">
      <c r="A341" s="1">
        <v>39539</v>
      </c>
      <c r="B341">
        <v>-0.9</v>
      </c>
      <c r="C341" t="str">
        <f t="shared" si="15"/>
        <v>La Nina</v>
      </c>
      <c r="D341" t="str">
        <f t="shared" si="16"/>
        <v>04/2008</v>
      </c>
      <c r="E341" t="str">
        <f t="shared" si="17"/>
        <v>La Nina</v>
      </c>
    </row>
    <row r="342" spans="1:5" x14ac:dyDescent="0.25">
      <c r="A342" s="1">
        <v>39569</v>
      </c>
      <c r="B342">
        <v>-0.8</v>
      </c>
      <c r="C342" t="str">
        <f t="shared" si="15"/>
        <v>La Nina</v>
      </c>
      <c r="D342" t="str">
        <f t="shared" si="16"/>
        <v>05/2008</v>
      </c>
      <c r="E342" t="str">
        <f t="shared" si="17"/>
        <v>La Nina</v>
      </c>
    </row>
    <row r="343" spans="1:5" x14ac:dyDescent="0.25">
      <c r="A343" s="1">
        <v>39600</v>
      </c>
      <c r="B343">
        <v>-0.5</v>
      </c>
      <c r="C343" t="str">
        <f t="shared" si="15"/>
        <v>La Nina</v>
      </c>
      <c r="D343" t="str">
        <f t="shared" si="16"/>
        <v>06/2008</v>
      </c>
      <c r="E343" t="str">
        <f t="shared" si="17"/>
        <v>La Nina</v>
      </c>
    </row>
    <row r="344" spans="1:5" x14ac:dyDescent="0.25">
      <c r="A344" s="1">
        <v>39630</v>
      </c>
      <c r="B344">
        <v>-0.4</v>
      </c>
      <c r="C344" t="str">
        <f t="shared" si="15"/>
        <v>Neutral</v>
      </c>
      <c r="D344" t="str">
        <f t="shared" si="16"/>
        <v>07/2008</v>
      </c>
      <c r="E344" t="str">
        <f t="shared" si="17"/>
        <v>Neutral</v>
      </c>
    </row>
    <row r="345" spans="1:5" x14ac:dyDescent="0.25">
      <c r="A345" s="1">
        <v>39661</v>
      </c>
      <c r="B345">
        <v>-0.3</v>
      </c>
      <c r="C345" t="str">
        <f t="shared" si="15"/>
        <v>Neutral</v>
      </c>
      <c r="D345" t="str">
        <f t="shared" si="16"/>
        <v>08/2008</v>
      </c>
      <c r="E345" t="str">
        <f t="shared" si="17"/>
        <v>Neutral</v>
      </c>
    </row>
    <row r="346" spans="1:5" x14ac:dyDescent="0.25">
      <c r="A346" s="1">
        <v>39692</v>
      </c>
      <c r="B346">
        <v>-0.3</v>
      </c>
      <c r="C346" t="str">
        <f t="shared" si="15"/>
        <v>Neutral</v>
      </c>
      <c r="D346" t="str">
        <f t="shared" si="16"/>
        <v>09/2008</v>
      </c>
      <c r="E346" t="str">
        <f t="shared" si="17"/>
        <v>Neutral</v>
      </c>
    </row>
    <row r="347" spans="1:5" x14ac:dyDescent="0.25">
      <c r="A347" s="1">
        <v>39722</v>
      </c>
      <c r="B347">
        <v>-0.4</v>
      </c>
      <c r="C347" t="str">
        <f t="shared" si="15"/>
        <v>Neutral</v>
      </c>
      <c r="D347" t="str">
        <f t="shared" si="16"/>
        <v>10/2008</v>
      </c>
      <c r="E347" t="str">
        <f t="shared" si="17"/>
        <v>Neutral</v>
      </c>
    </row>
    <row r="348" spans="1:5" x14ac:dyDescent="0.25">
      <c r="A348" s="1">
        <v>39753</v>
      </c>
      <c r="B348">
        <v>-0.6</v>
      </c>
      <c r="C348" t="str">
        <f t="shared" si="15"/>
        <v>La Nina</v>
      </c>
      <c r="D348" t="str">
        <f t="shared" si="16"/>
        <v>11/2008</v>
      </c>
      <c r="E348" t="str">
        <f t="shared" si="17"/>
        <v>La Nina</v>
      </c>
    </row>
    <row r="349" spans="1:5" x14ac:dyDescent="0.25">
      <c r="A349" s="1">
        <v>39783</v>
      </c>
      <c r="B349">
        <v>-0.7</v>
      </c>
      <c r="C349" t="str">
        <f t="shared" si="15"/>
        <v>La Nina</v>
      </c>
      <c r="D349" t="str">
        <f t="shared" si="16"/>
        <v>12/2008</v>
      </c>
      <c r="E349" t="str">
        <f t="shared" si="17"/>
        <v>La Nina</v>
      </c>
    </row>
    <row r="350" spans="1:5" x14ac:dyDescent="0.25">
      <c r="A350" s="1">
        <v>39814</v>
      </c>
      <c r="B350">
        <v>-0.8</v>
      </c>
      <c r="C350" t="str">
        <f t="shared" si="15"/>
        <v>La Nina</v>
      </c>
      <c r="D350" t="str">
        <f t="shared" si="16"/>
        <v>01/2009</v>
      </c>
      <c r="E350" t="str">
        <f t="shared" si="17"/>
        <v>La Nina</v>
      </c>
    </row>
    <row r="351" spans="1:5" x14ac:dyDescent="0.25">
      <c r="A351" s="1">
        <v>39845</v>
      </c>
      <c r="B351">
        <v>-0.7</v>
      </c>
      <c r="C351" t="str">
        <f t="shared" si="15"/>
        <v>La Nina</v>
      </c>
      <c r="D351" t="str">
        <f t="shared" si="16"/>
        <v>02/2009</v>
      </c>
      <c r="E351" t="str">
        <f t="shared" si="17"/>
        <v>La Nina</v>
      </c>
    </row>
    <row r="352" spans="1:5" x14ac:dyDescent="0.25">
      <c r="A352" s="1">
        <v>39873</v>
      </c>
      <c r="B352">
        <v>-0.5</v>
      </c>
      <c r="C352" t="str">
        <f t="shared" si="15"/>
        <v>La Nina</v>
      </c>
      <c r="D352" t="str">
        <f t="shared" si="16"/>
        <v>03/2009</v>
      </c>
      <c r="E352" t="str">
        <f t="shared" si="17"/>
        <v>La Nina</v>
      </c>
    </row>
    <row r="353" spans="1:5" x14ac:dyDescent="0.25">
      <c r="A353" s="1">
        <v>39904</v>
      </c>
      <c r="B353">
        <v>-0.2</v>
      </c>
      <c r="C353" t="str">
        <f t="shared" si="15"/>
        <v>Neutral</v>
      </c>
      <c r="D353" t="str">
        <f t="shared" si="16"/>
        <v>04/2009</v>
      </c>
      <c r="E353" t="str">
        <f t="shared" si="17"/>
        <v>Neutral</v>
      </c>
    </row>
    <row r="354" spans="1:5" x14ac:dyDescent="0.25">
      <c r="A354" s="1">
        <v>39934</v>
      </c>
      <c r="B354">
        <v>0.1</v>
      </c>
      <c r="C354" t="str">
        <f t="shared" si="15"/>
        <v>Neutral</v>
      </c>
      <c r="D354" t="str">
        <f t="shared" si="16"/>
        <v>05/2009</v>
      </c>
      <c r="E354" t="str">
        <f t="shared" si="17"/>
        <v>Neutral</v>
      </c>
    </row>
    <row r="355" spans="1:5" x14ac:dyDescent="0.25">
      <c r="A355" s="1">
        <v>39965</v>
      </c>
      <c r="B355">
        <v>0.4</v>
      </c>
      <c r="C355" t="str">
        <f t="shared" si="15"/>
        <v>Neutral</v>
      </c>
      <c r="D355" t="str">
        <f t="shared" si="16"/>
        <v>06/2009</v>
      </c>
      <c r="E355" t="str">
        <f t="shared" si="17"/>
        <v>Neutral</v>
      </c>
    </row>
    <row r="356" spans="1:5" x14ac:dyDescent="0.25">
      <c r="A356" s="1">
        <v>39995</v>
      </c>
      <c r="B356">
        <v>0.5</v>
      </c>
      <c r="C356" t="str">
        <f t="shared" si="15"/>
        <v>El Nino</v>
      </c>
      <c r="D356" t="str">
        <f t="shared" si="16"/>
        <v>07/2009</v>
      </c>
      <c r="E356" t="str">
        <f t="shared" si="17"/>
        <v>El Nino</v>
      </c>
    </row>
    <row r="357" spans="1:5" x14ac:dyDescent="0.25">
      <c r="A357" s="1">
        <v>40026</v>
      </c>
      <c r="B357">
        <v>0.5</v>
      </c>
      <c r="C357" t="str">
        <f t="shared" si="15"/>
        <v>El Nino</v>
      </c>
      <c r="D357" t="str">
        <f t="shared" si="16"/>
        <v>08/2009</v>
      </c>
      <c r="E357" t="str">
        <f t="shared" si="17"/>
        <v>El Nino</v>
      </c>
    </row>
    <row r="358" spans="1:5" x14ac:dyDescent="0.25">
      <c r="A358" s="1">
        <v>40057</v>
      </c>
      <c r="B358">
        <v>0.7</v>
      </c>
      <c r="C358" t="str">
        <f t="shared" si="15"/>
        <v>El Nino</v>
      </c>
      <c r="D358" t="str">
        <f t="shared" si="16"/>
        <v>09/2009</v>
      </c>
      <c r="E358" t="str">
        <f t="shared" si="17"/>
        <v>El Nino</v>
      </c>
    </row>
    <row r="359" spans="1:5" x14ac:dyDescent="0.25">
      <c r="A359" s="1">
        <v>40087</v>
      </c>
      <c r="B359">
        <v>1</v>
      </c>
      <c r="C359" t="str">
        <f t="shared" si="15"/>
        <v>El Nino</v>
      </c>
      <c r="D359" t="str">
        <f t="shared" si="16"/>
        <v>10/2009</v>
      </c>
      <c r="E359" t="str">
        <f t="shared" si="17"/>
        <v>El Nino</v>
      </c>
    </row>
    <row r="360" spans="1:5" x14ac:dyDescent="0.25">
      <c r="A360" s="1">
        <v>40118</v>
      </c>
      <c r="B360">
        <v>1.3</v>
      </c>
      <c r="C360" t="str">
        <f t="shared" si="15"/>
        <v>El Nino</v>
      </c>
      <c r="D360" t="str">
        <f t="shared" si="16"/>
        <v>11/2009</v>
      </c>
      <c r="E360" t="str">
        <f t="shared" si="17"/>
        <v>El Nino</v>
      </c>
    </row>
    <row r="361" spans="1:5" x14ac:dyDescent="0.25">
      <c r="A361" s="1">
        <v>40148</v>
      </c>
      <c r="B361">
        <v>1.6</v>
      </c>
      <c r="C361" t="str">
        <f t="shared" si="15"/>
        <v>El Nino</v>
      </c>
      <c r="D361" t="str">
        <f t="shared" si="16"/>
        <v>12/2009</v>
      </c>
      <c r="E361" t="str">
        <f t="shared" si="17"/>
        <v>El Nino</v>
      </c>
    </row>
    <row r="362" spans="1:5" x14ac:dyDescent="0.25">
      <c r="A362" s="1">
        <v>40179</v>
      </c>
      <c r="B362">
        <v>1.5</v>
      </c>
      <c r="C362" t="str">
        <f t="shared" si="15"/>
        <v>El Nino</v>
      </c>
      <c r="D362" t="str">
        <f t="shared" si="16"/>
        <v>01/2010</v>
      </c>
      <c r="E362" t="str">
        <f t="shared" si="17"/>
        <v>El Nino</v>
      </c>
    </row>
    <row r="363" spans="1:5" x14ac:dyDescent="0.25">
      <c r="A363" s="1">
        <v>40210</v>
      </c>
      <c r="B363">
        <v>1.3</v>
      </c>
      <c r="C363" t="str">
        <f t="shared" si="15"/>
        <v>El Nino</v>
      </c>
      <c r="D363" t="str">
        <f t="shared" si="16"/>
        <v>02/2010</v>
      </c>
      <c r="E363" t="str">
        <f t="shared" si="17"/>
        <v>El Nino</v>
      </c>
    </row>
    <row r="364" spans="1:5" x14ac:dyDescent="0.25">
      <c r="A364" s="1">
        <v>40238</v>
      </c>
      <c r="B364">
        <v>0.9</v>
      </c>
      <c r="C364" t="str">
        <f t="shared" si="15"/>
        <v>El Nino</v>
      </c>
      <c r="D364" t="str">
        <f t="shared" si="16"/>
        <v>03/2010</v>
      </c>
      <c r="E364" t="str">
        <f t="shared" si="17"/>
        <v>El Nino</v>
      </c>
    </row>
    <row r="365" spans="1:5" x14ac:dyDescent="0.25">
      <c r="A365" s="1">
        <v>40269</v>
      </c>
      <c r="B365">
        <v>0.4</v>
      </c>
      <c r="C365" t="str">
        <f t="shared" si="15"/>
        <v>Neutral</v>
      </c>
      <c r="D365" t="str">
        <f t="shared" si="16"/>
        <v>04/2010</v>
      </c>
      <c r="E365" t="str">
        <f t="shared" si="17"/>
        <v>Neutral</v>
      </c>
    </row>
    <row r="366" spans="1:5" x14ac:dyDescent="0.25">
      <c r="A366" s="1">
        <v>40299</v>
      </c>
      <c r="B366">
        <v>-0.1</v>
      </c>
      <c r="C366" t="str">
        <f t="shared" si="15"/>
        <v>Neutral</v>
      </c>
      <c r="D366" t="str">
        <f t="shared" si="16"/>
        <v>05/2010</v>
      </c>
      <c r="E366" t="str">
        <f t="shared" si="17"/>
        <v>Neutral</v>
      </c>
    </row>
    <row r="367" spans="1:5" x14ac:dyDescent="0.25">
      <c r="A367" s="1">
        <v>40330</v>
      </c>
      <c r="B367">
        <v>-0.6</v>
      </c>
      <c r="C367" t="str">
        <f t="shared" si="15"/>
        <v>La Nina</v>
      </c>
      <c r="D367" t="str">
        <f t="shared" si="16"/>
        <v>06/2010</v>
      </c>
      <c r="E367" t="str">
        <f t="shared" si="17"/>
        <v>La Nina</v>
      </c>
    </row>
    <row r="368" spans="1:5" x14ac:dyDescent="0.25">
      <c r="A368" s="1">
        <v>40360</v>
      </c>
      <c r="B368">
        <v>-1</v>
      </c>
      <c r="C368" t="str">
        <f t="shared" si="15"/>
        <v>La Nina</v>
      </c>
      <c r="D368" t="str">
        <f t="shared" si="16"/>
        <v>07/2010</v>
      </c>
      <c r="E368" t="str">
        <f t="shared" si="17"/>
        <v>La Nina</v>
      </c>
    </row>
    <row r="369" spans="1:5" x14ac:dyDescent="0.25">
      <c r="A369" s="1">
        <v>40391</v>
      </c>
      <c r="B369">
        <v>-1.4</v>
      </c>
      <c r="C369" t="str">
        <f t="shared" si="15"/>
        <v>La Nina</v>
      </c>
      <c r="D369" t="str">
        <f t="shared" si="16"/>
        <v>08/2010</v>
      </c>
      <c r="E369" t="str">
        <f t="shared" si="17"/>
        <v>La Nina</v>
      </c>
    </row>
    <row r="370" spans="1:5" x14ac:dyDescent="0.25">
      <c r="A370" s="1">
        <v>40422</v>
      </c>
      <c r="B370">
        <v>-1.6</v>
      </c>
      <c r="C370" t="str">
        <f t="shared" si="15"/>
        <v>La Nina</v>
      </c>
      <c r="D370" t="str">
        <f t="shared" si="16"/>
        <v>09/2010</v>
      </c>
      <c r="E370" t="str">
        <f t="shared" si="17"/>
        <v>La Nina</v>
      </c>
    </row>
    <row r="371" spans="1:5" x14ac:dyDescent="0.25">
      <c r="A371" s="1">
        <v>40452</v>
      </c>
      <c r="B371">
        <v>-1.7</v>
      </c>
      <c r="C371" t="str">
        <f t="shared" si="15"/>
        <v>La Nina</v>
      </c>
      <c r="D371" t="str">
        <f t="shared" si="16"/>
        <v>10/2010</v>
      </c>
      <c r="E371" t="str">
        <f t="shared" si="17"/>
        <v>La Nina</v>
      </c>
    </row>
    <row r="372" spans="1:5" x14ac:dyDescent="0.25">
      <c r="A372" s="1">
        <v>40483</v>
      </c>
      <c r="B372">
        <v>-1.7</v>
      </c>
      <c r="C372" t="str">
        <f t="shared" si="15"/>
        <v>La Nina</v>
      </c>
      <c r="D372" t="str">
        <f t="shared" si="16"/>
        <v>11/2010</v>
      </c>
      <c r="E372" t="str">
        <f t="shared" si="17"/>
        <v>La Nina</v>
      </c>
    </row>
    <row r="373" spans="1:5" x14ac:dyDescent="0.25">
      <c r="A373" s="1">
        <v>40513</v>
      </c>
      <c r="B373">
        <v>-1.6</v>
      </c>
      <c r="C373" t="str">
        <f t="shared" si="15"/>
        <v>La Nina</v>
      </c>
      <c r="D373" t="str">
        <f t="shared" si="16"/>
        <v>12/2010</v>
      </c>
      <c r="E373" t="str">
        <f t="shared" si="17"/>
        <v>La Nina</v>
      </c>
    </row>
    <row r="374" spans="1:5" x14ac:dyDescent="0.25">
      <c r="A374" s="1">
        <v>40544</v>
      </c>
      <c r="B374">
        <v>-1.4</v>
      </c>
      <c r="C374" t="str">
        <f t="shared" si="15"/>
        <v>La Nina</v>
      </c>
      <c r="D374" t="str">
        <f t="shared" si="16"/>
        <v>01/2011</v>
      </c>
      <c r="E374" t="str">
        <f t="shared" si="17"/>
        <v>La Nina</v>
      </c>
    </row>
    <row r="375" spans="1:5" x14ac:dyDescent="0.25">
      <c r="A375" s="1">
        <v>40575</v>
      </c>
      <c r="B375">
        <v>-1.1000000000000001</v>
      </c>
      <c r="C375" t="str">
        <f t="shared" si="15"/>
        <v>La Nina</v>
      </c>
      <c r="D375" t="str">
        <f t="shared" si="16"/>
        <v>02/2011</v>
      </c>
      <c r="E375" t="str">
        <f t="shared" si="17"/>
        <v>La Nina</v>
      </c>
    </row>
    <row r="376" spans="1:5" x14ac:dyDescent="0.25">
      <c r="A376" s="1">
        <v>40603</v>
      </c>
      <c r="B376">
        <v>-0.8</v>
      </c>
      <c r="C376" t="str">
        <f t="shared" si="15"/>
        <v>La Nina</v>
      </c>
      <c r="D376" t="str">
        <f t="shared" si="16"/>
        <v>03/2011</v>
      </c>
      <c r="E376" t="str">
        <f t="shared" si="17"/>
        <v>La Nina</v>
      </c>
    </row>
    <row r="377" spans="1:5" x14ac:dyDescent="0.25">
      <c r="A377" s="1">
        <v>40634</v>
      </c>
      <c r="B377">
        <v>-0.6</v>
      </c>
      <c r="C377" t="str">
        <f t="shared" si="15"/>
        <v>La Nina</v>
      </c>
      <c r="D377" t="str">
        <f t="shared" si="16"/>
        <v>04/2011</v>
      </c>
      <c r="E377" t="str">
        <f t="shared" si="17"/>
        <v>La Nina</v>
      </c>
    </row>
    <row r="378" spans="1:5" x14ac:dyDescent="0.25">
      <c r="A378" s="1">
        <v>40664</v>
      </c>
      <c r="B378">
        <v>-0.5</v>
      </c>
      <c r="C378" t="str">
        <f t="shared" si="15"/>
        <v>La Nina</v>
      </c>
      <c r="D378" t="str">
        <f t="shared" si="16"/>
        <v>05/2011</v>
      </c>
      <c r="E378" t="str">
        <f t="shared" si="17"/>
        <v>La Nina</v>
      </c>
    </row>
    <row r="379" spans="1:5" x14ac:dyDescent="0.25">
      <c r="A379" s="1">
        <v>40695</v>
      </c>
      <c r="B379">
        <v>-0.4</v>
      </c>
      <c r="C379" t="str">
        <f t="shared" si="15"/>
        <v>Neutral</v>
      </c>
      <c r="D379" t="str">
        <f t="shared" si="16"/>
        <v>06/2011</v>
      </c>
      <c r="E379" t="str">
        <f t="shared" si="17"/>
        <v>Neutral</v>
      </c>
    </row>
    <row r="380" spans="1:5" x14ac:dyDescent="0.25">
      <c r="A380" s="1">
        <v>40725</v>
      </c>
      <c r="B380">
        <v>-0.5</v>
      </c>
      <c r="C380" t="str">
        <f t="shared" si="15"/>
        <v>La Nina</v>
      </c>
      <c r="D380" t="str">
        <f t="shared" si="16"/>
        <v>07/2011</v>
      </c>
      <c r="E380" t="str">
        <f t="shared" si="17"/>
        <v>La Nina</v>
      </c>
    </row>
    <row r="381" spans="1:5" x14ac:dyDescent="0.25">
      <c r="A381" s="1">
        <v>40756</v>
      </c>
      <c r="B381">
        <v>-0.7</v>
      </c>
      <c r="C381" t="str">
        <f t="shared" si="15"/>
        <v>La Nina</v>
      </c>
      <c r="D381" t="str">
        <f t="shared" si="16"/>
        <v>08/2011</v>
      </c>
      <c r="E381" t="str">
        <f t="shared" si="17"/>
        <v>La Nina</v>
      </c>
    </row>
    <row r="382" spans="1:5" x14ac:dyDescent="0.25">
      <c r="A382" s="1">
        <v>40787</v>
      </c>
      <c r="B382">
        <v>-0.9</v>
      </c>
      <c r="C382" t="str">
        <f t="shared" si="15"/>
        <v>La Nina</v>
      </c>
      <c r="D382" t="str">
        <f t="shared" si="16"/>
        <v>09/2011</v>
      </c>
      <c r="E382" t="str">
        <f t="shared" si="17"/>
        <v>La Nina</v>
      </c>
    </row>
    <row r="383" spans="1:5" x14ac:dyDescent="0.25">
      <c r="A383" s="1">
        <v>40817</v>
      </c>
      <c r="B383">
        <v>-1.1000000000000001</v>
      </c>
      <c r="C383" t="str">
        <f t="shared" si="15"/>
        <v>La Nina</v>
      </c>
      <c r="D383" t="str">
        <f t="shared" si="16"/>
        <v>10/2011</v>
      </c>
      <c r="E383" t="str">
        <f t="shared" si="17"/>
        <v>La Nina</v>
      </c>
    </row>
    <row r="384" spans="1:5" x14ac:dyDescent="0.25">
      <c r="A384" s="1">
        <v>40848</v>
      </c>
      <c r="B384">
        <v>-1.1000000000000001</v>
      </c>
      <c r="C384" t="str">
        <f t="shared" si="15"/>
        <v>La Nina</v>
      </c>
      <c r="D384" t="str">
        <f t="shared" si="16"/>
        <v>11/2011</v>
      </c>
      <c r="E384" t="str">
        <f t="shared" si="17"/>
        <v>La Nina</v>
      </c>
    </row>
    <row r="385" spans="1:5" x14ac:dyDescent="0.25">
      <c r="A385" s="1">
        <v>40878</v>
      </c>
      <c r="B385">
        <v>-1</v>
      </c>
      <c r="C385" t="str">
        <f t="shared" si="15"/>
        <v>La Nina</v>
      </c>
      <c r="D385" t="str">
        <f t="shared" si="16"/>
        <v>12/2011</v>
      </c>
      <c r="E385" t="str">
        <f t="shared" si="17"/>
        <v>La Nina</v>
      </c>
    </row>
    <row r="386" spans="1:5" x14ac:dyDescent="0.25">
      <c r="A386" s="1">
        <v>40909</v>
      </c>
      <c r="B386">
        <v>-0.8</v>
      </c>
      <c r="C386" t="str">
        <f t="shared" si="15"/>
        <v>La Nina</v>
      </c>
      <c r="D386" t="str">
        <f t="shared" si="16"/>
        <v>01/2012</v>
      </c>
      <c r="E386" t="str">
        <f t="shared" si="17"/>
        <v>La Nina</v>
      </c>
    </row>
    <row r="387" spans="1:5" x14ac:dyDescent="0.25">
      <c r="A387" s="1">
        <v>40940</v>
      </c>
      <c r="B387">
        <v>-0.6</v>
      </c>
      <c r="C387" t="str">
        <f t="shared" ref="C387:C450" si="18">IF(B387&lt;-0.4, "La Nina", IF(B387&gt;0.4, "El Nino", "Neutral"))</f>
        <v>La Nina</v>
      </c>
      <c r="D387" t="str">
        <f t="shared" ref="D387:D450" si="19">TEXT(A387, "mm/yyyy")</f>
        <v>02/2012</v>
      </c>
      <c r="E387" t="str">
        <f t="shared" ref="E387:E450" si="20">C387</f>
        <v>La Nina</v>
      </c>
    </row>
    <row r="388" spans="1:5" x14ac:dyDescent="0.25">
      <c r="A388" s="1">
        <v>40969</v>
      </c>
      <c r="B388">
        <v>-0.5</v>
      </c>
      <c r="C388" t="str">
        <f t="shared" si="18"/>
        <v>La Nina</v>
      </c>
      <c r="D388" t="str">
        <f t="shared" si="19"/>
        <v>03/2012</v>
      </c>
      <c r="E388" t="str">
        <f t="shared" si="20"/>
        <v>La Nina</v>
      </c>
    </row>
    <row r="389" spans="1:5" x14ac:dyDescent="0.25">
      <c r="A389" s="1">
        <v>41000</v>
      </c>
      <c r="B389">
        <v>-0.4</v>
      </c>
      <c r="C389" t="str">
        <f t="shared" si="18"/>
        <v>Neutral</v>
      </c>
      <c r="D389" t="str">
        <f t="shared" si="19"/>
        <v>04/2012</v>
      </c>
      <c r="E389" t="str">
        <f t="shared" si="20"/>
        <v>Neutral</v>
      </c>
    </row>
    <row r="390" spans="1:5" x14ac:dyDescent="0.25">
      <c r="A390" s="1">
        <v>41030</v>
      </c>
      <c r="B390">
        <v>-0.2</v>
      </c>
      <c r="C390" t="str">
        <f t="shared" si="18"/>
        <v>Neutral</v>
      </c>
      <c r="D390" t="str">
        <f t="shared" si="19"/>
        <v>05/2012</v>
      </c>
      <c r="E390" t="str">
        <f t="shared" si="20"/>
        <v>Neutral</v>
      </c>
    </row>
    <row r="391" spans="1:5" x14ac:dyDescent="0.25">
      <c r="A391" s="1">
        <v>41061</v>
      </c>
      <c r="B391">
        <v>0.1</v>
      </c>
      <c r="C391" t="str">
        <f t="shared" si="18"/>
        <v>Neutral</v>
      </c>
      <c r="D391" t="str">
        <f t="shared" si="19"/>
        <v>06/2012</v>
      </c>
      <c r="E391" t="str">
        <f t="shared" si="20"/>
        <v>Neutral</v>
      </c>
    </row>
    <row r="392" spans="1:5" x14ac:dyDescent="0.25">
      <c r="A392" s="1">
        <v>41091</v>
      </c>
      <c r="B392">
        <v>0.3</v>
      </c>
      <c r="C392" t="str">
        <f t="shared" si="18"/>
        <v>Neutral</v>
      </c>
      <c r="D392" t="str">
        <f t="shared" si="19"/>
        <v>07/2012</v>
      </c>
      <c r="E392" t="str">
        <f t="shared" si="20"/>
        <v>Neutral</v>
      </c>
    </row>
    <row r="393" spans="1:5" x14ac:dyDescent="0.25">
      <c r="A393" s="1">
        <v>41122</v>
      </c>
      <c r="B393">
        <v>0.3</v>
      </c>
      <c r="C393" t="str">
        <f t="shared" si="18"/>
        <v>Neutral</v>
      </c>
      <c r="D393" t="str">
        <f t="shared" si="19"/>
        <v>08/2012</v>
      </c>
      <c r="E393" t="str">
        <f t="shared" si="20"/>
        <v>Neutral</v>
      </c>
    </row>
    <row r="394" spans="1:5" x14ac:dyDescent="0.25">
      <c r="A394" s="1">
        <v>41153</v>
      </c>
      <c r="B394">
        <v>0.3</v>
      </c>
      <c r="C394" t="str">
        <f t="shared" si="18"/>
        <v>Neutral</v>
      </c>
      <c r="D394" t="str">
        <f t="shared" si="19"/>
        <v>09/2012</v>
      </c>
      <c r="E394" t="str">
        <f t="shared" si="20"/>
        <v>Neutral</v>
      </c>
    </row>
    <row r="395" spans="1:5" x14ac:dyDescent="0.25">
      <c r="A395" s="1">
        <v>41183</v>
      </c>
      <c r="B395">
        <v>0.2</v>
      </c>
      <c r="C395" t="str">
        <f t="shared" si="18"/>
        <v>Neutral</v>
      </c>
      <c r="D395" t="str">
        <f t="shared" si="19"/>
        <v>10/2012</v>
      </c>
      <c r="E395" t="str">
        <f t="shared" si="20"/>
        <v>Neutral</v>
      </c>
    </row>
    <row r="396" spans="1:5" x14ac:dyDescent="0.25">
      <c r="A396" s="1">
        <v>41214</v>
      </c>
      <c r="B396">
        <v>0</v>
      </c>
      <c r="C396" t="str">
        <f t="shared" si="18"/>
        <v>Neutral</v>
      </c>
      <c r="D396" t="str">
        <f t="shared" si="19"/>
        <v>11/2012</v>
      </c>
      <c r="E396" t="str">
        <f t="shared" si="20"/>
        <v>Neutral</v>
      </c>
    </row>
    <row r="397" spans="1:5" x14ac:dyDescent="0.25">
      <c r="A397" s="1">
        <v>41244</v>
      </c>
      <c r="B397">
        <v>-0.2</v>
      </c>
      <c r="C397" t="str">
        <f t="shared" si="18"/>
        <v>Neutral</v>
      </c>
      <c r="D397" t="str">
        <f t="shared" si="19"/>
        <v>12/2012</v>
      </c>
      <c r="E397" t="str">
        <f t="shared" si="20"/>
        <v>Neutral</v>
      </c>
    </row>
    <row r="398" spans="1:5" x14ac:dyDescent="0.25">
      <c r="A398" s="1">
        <v>41275</v>
      </c>
      <c r="B398">
        <v>-0.4</v>
      </c>
      <c r="C398" t="str">
        <f t="shared" si="18"/>
        <v>Neutral</v>
      </c>
      <c r="D398" t="str">
        <f t="shared" si="19"/>
        <v>01/2013</v>
      </c>
      <c r="E398" t="str">
        <f t="shared" si="20"/>
        <v>Neutral</v>
      </c>
    </row>
    <row r="399" spans="1:5" x14ac:dyDescent="0.25">
      <c r="A399" s="1">
        <v>41306</v>
      </c>
      <c r="B399">
        <v>-0.3</v>
      </c>
      <c r="C399" t="str">
        <f t="shared" si="18"/>
        <v>Neutral</v>
      </c>
      <c r="D399" t="str">
        <f t="shared" si="19"/>
        <v>02/2013</v>
      </c>
      <c r="E399" t="str">
        <f t="shared" si="20"/>
        <v>Neutral</v>
      </c>
    </row>
    <row r="400" spans="1:5" x14ac:dyDescent="0.25">
      <c r="A400" s="1">
        <v>41334</v>
      </c>
      <c r="B400">
        <v>-0.2</v>
      </c>
      <c r="C400" t="str">
        <f t="shared" si="18"/>
        <v>Neutral</v>
      </c>
      <c r="D400" t="str">
        <f t="shared" si="19"/>
        <v>03/2013</v>
      </c>
      <c r="E400" t="str">
        <f t="shared" si="20"/>
        <v>Neutral</v>
      </c>
    </row>
    <row r="401" spans="1:5" x14ac:dyDescent="0.25">
      <c r="A401" s="1">
        <v>41365</v>
      </c>
      <c r="B401">
        <v>-0.2</v>
      </c>
      <c r="C401" t="str">
        <f t="shared" si="18"/>
        <v>Neutral</v>
      </c>
      <c r="D401" t="str">
        <f t="shared" si="19"/>
        <v>04/2013</v>
      </c>
      <c r="E401" t="str">
        <f t="shared" si="20"/>
        <v>Neutral</v>
      </c>
    </row>
    <row r="402" spans="1:5" x14ac:dyDescent="0.25">
      <c r="A402" s="1">
        <v>41395</v>
      </c>
      <c r="B402">
        <v>-0.3</v>
      </c>
      <c r="C402" t="str">
        <f t="shared" si="18"/>
        <v>Neutral</v>
      </c>
      <c r="D402" t="str">
        <f t="shared" si="19"/>
        <v>05/2013</v>
      </c>
      <c r="E402" t="str">
        <f t="shared" si="20"/>
        <v>Neutral</v>
      </c>
    </row>
    <row r="403" spans="1:5" x14ac:dyDescent="0.25">
      <c r="A403" s="1">
        <v>41426</v>
      </c>
      <c r="B403">
        <v>-0.3</v>
      </c>
      <c r="C403" t="str">
        <f t="shared" si="18"/>
        <v>Neutral</v>
      </c>
      <c r="D403" t="str">
        <f t="shared" si="19"/>
        <v>06/2013</v>
      </c>
      <c r="E403" t="str">
        <f t="shared" si="20"/>
        <v>Neutral</v>
      </c>
    </row>
    <row r="404" spans="1:5" x14ac:dyDescent="0.25">
      <c r="A404" s="1">
        <v>41456</v>
      </c>
      <c r="B404">
        <v>-0.4</v>
      </c>
      <c r="C404" t="str">
        <f t="shared" si="18"/>
        <v>Neutral</v>
      </c>
      <c r="D404" t="str">
        <f t="shared" si="19"/>
        <v>07/2013</v>
      </c>
      <c r="E404" t="str">
        <f t="shared" si="20"/>
        <v>Neutral</v>
      </c>
    </row>
    <row r="405" spans="1:5" x14ac:dyDescent="0.25">
      <c r="A405" s="1">
        <v>41487</v>
      </c>
      <c r="B405">
        <v>-0.4</v>
      </c>
      <c r="C405" t="str">
        <f t="shared" si="18"/>
        <v>Neutral</v>
      </c>
      <c r="D405" t="str">
        <f t="shared" si="19"/>
        <v>08/2013</v>
      </c>
      <c r="E405" t="str">
        <f t="shared" si="20"/>
        <v>Neutral</v>
      </c>
    </row>
    <row r="406" spans="1:5" x14ac:dyDescent="0.25">
      <c r="A406" s="1">
        <v>41518</v>
      </c>
      <c r="B406">
        <v>-0.3</v>
      </c>
      <c r="C406" t="str">
        <f t="shared" si="18"/>
        <v>Neutral</v>
      </c>
      <c r="D406" t="str">
        <f t="shared" si="19"/>
        <v>09/2013</v>
      </c>
      <c r="E406" t="str">
        <f t="shared" si="20"/>
        <v>Neutral</v>
      </c>
    </row>
    <row r="407" spans="1:5" x14ac:dyDescent="0.25">
      <c r="A407" s="1">
        <v>41548</v>
      </c>
      <c r="B407">
        <v>-0.2</v>
      </c>
      <c r="C407" t="str">
        <f t="shared" si="18"/>
        <v>Neutral</v>
      </c>
      <c r="D407" t="str">
        <f t="shared" si="19"/>
        <v>10/2013</v>
      </c>
      <c r="E407" t="str">
        <f t="shared" si="20"/>
        <v>Neutral</v>
      </c>
    </row>
    <row r="408" spans="1:5" x14ac:dyDescent="0.25">
      <c r="A408" s="1">
        <v>41579</v>
      </c>
      <c r="B408">
        <v>-0.2</v>
      </c>
      <c r="C408" t="str">
        <f t="shared" si="18"/>
        <v>Neutral</v>
      </c>
      <c r="D408" t="str">
        <f t="shared" si="19"/>
        <v>11/2013</v>
      </c>
      <c r="E408" t="str">
        <f t="shared" si="20"/>
        <v>Neutral</v>
      </c>
    </row>
    <row r="409" spans="1:5" x14ac:dyDescent="0.25">
      <c r="A409" s="1">
        <v>41609</v>
      </c>
      <c r="B409">
        <v>-0.3</v>
      </c>
      <c r="C409" t="str">
        <f t="shared" si="18"/>
        <v>Neutral</v>
      </c>
      <c r="D409" t="str">
        <f t="shared" si="19"/>
        <v>12/2013</v>
      </c>
      <c r="E409" t="str">
        <f t="shared" si="20"/>
        <v>Neutral</v>
      </c>
    </row>
    <row r="410" spans="1:5" x14ac:dyDescent="0.25">
      <c r="A410" s="1">
        <v>41640</v>
      </c>
      <c r="B410">
        <v>-0.4</v>
      </c>
      <c r="C410" t="str">
        <f t="shared" si="18"/>
        <v>Neutral</v>
      </c>
      <c r="D410" t="str">
        <f t="shared" si="19"/>
        <v>01/2014</v>
      </c>
      <c r="E410" t="str">
        <f t="shared" si="20"/>
        <v>Neutral</v>
      </c>
    </row>
    <row r="411" spans="1:5" x14ac:dyDescent="0.25">
      <c r="A411" s="1">
        <v>41671</v>
      </c>
      <c r="B411">
        <v>-0.4</v>
      </c>
      <c r="C411" t="str">
        <f t="shared" si="18"/>
        <v>Neutral</v>
      </c>
      <c r="D411" t="str">
        <f t="shared" si="19"/>
        <v>02/2014</v>
      </c>
      <c r="E411" t="str">
        <f t="shared" si="20"/>
        <v>Neutral</v>
      </c>
    </row>
    <row r="412" spans="1:5" x14ac:dyDescent="0.25">
      <c r="A412" s="1">
        <v>41699</v>
      </c>
      <c r="B412">
        <v>-0.2</v>
      </c>
      <c r="C412" t="str">
        <f t="shared" si="18"/>
        <v>Neutral</v>
      </c>
      <c r="D412" t="str">
        <f t="shared" si="19"/>
        <v>03/2014</v>
      </c>
      <c r="E412" t="str">
        <f t="shared" si="20"/>
        <v>Neutral</v>
      </c>
    </row>
    <row r="413" spans="1:5" x14ac:dyDescent="0.25">
      <c r="A413" s="1">
        <v>41730</v>
      </c>
      <c r="B413">
        <v>0.1</v>
      </c>
      <c r="C413" t="str">
        <f t="shared" si="18"/>
        <v>Neutral</v>
      </c>
      <c r="D413" t="str">
        <f t="shared" si="19"/>
        <v>04/2014</v>
      </c>
      <c r="E413" t="str">
        <f t="shared" si="20"/>
        <v>Neutral</v>
      </c>
    </row>
    <row r="414" spans="1:5" x14ac:dyDescent="0.25">
      <c r="A414" s="1">
        <v>41760</v>
      </c>
      <c r="B414">
        <v>0.3</v>
      </c>
      <c r="C414" t="str">
        <f t="shared" si="18"/>
        <v>Neutral</v>
      </c>
      <c r="D414" t="str">
        <f t="shared" si="19"/>
        <v>05/2014</v>
      </c>
      <c r="E414" t="str">
        <f t="shared" si="20"/>
        <v>Neutral</v>
      </c>
    </row>
    <row r="415" spans="1:5" x14ac:dyDescent="0.25">
      <c r="A415" s="1">
        <v>41791</v>
      </c>
      <c r="B415">
        <v>0.2</v>
      </c>
      <c r="C415" t="str">
        <f t="shared" si="18"/>
        <v>Neutral</v>
      </c>
      <c r="D415" t="str">
        <f t="shared" si="19"/>
        <v>06/2014</v>
      </c>
      <c r="E415" t="str">
        <f t="shared" si="20"/>
        <v>Neutral</v>
      </c>
    </row>
    <row r="416" spans="1:5" x14ac:dyDescent="0.25">
      <c r="A416" s="1">
        <v>41821</v>
      </c>
      <c r="B416">
        <v>0.1</v>
      </c>
      <c r="C416" t="str">
        <f t="shared" si="18"/>
        <v>Neutral</v>
      </c>
      <c r="D416" t="str">
        <f t="shared" si="19"/>
        <v>07/2014</v>
      </c>
      <c r="E416" t="str">
        <f t="shared" si="20"/>
        <v>Neutral</v>
      </c>
    </row>
    <row r="417" spans="1:5" x14ac:dyDescent="0.25">
      <c r="A417" s="1">
        <v>41852</v>
      </c>
      <c r="B417">
        <v>0</v>
      </c>
      <c r="C417" t="str">
        <f t="shared" si="18"/>
        <v>Neutral</v>
      </c>
      <c r="D417" t="str">
        <f t="shared" si="19"/>
        <v>08/2014</v>
      </c>
      <c r="E417" t="str">
        <f t="shared" si="20"/>
        <v>Neutral</v>
      </c>
    </row>
    <row r="418" spans="1:5" x14ac:dyDescent="0.25">
      <c r="A418" s="1">
        <v>41883</v>
      </c>
      <c r="B418">
        <v>0.2</v>
      </c>
      <c r="C418" t="str">
        <f t="shared" si="18"/>
        <v>Neutral</v>
      </c>
      <c r="D418" t="str">
        <f t="shared" si="19"/>
        <v>09/2014</v>
      </c>
      <c r="E418" t="str">
        <f t="shared" si="20"/>
        <v>Neutral</v>
      </c>
    </row>
    <row r="419" spans="1:5" x14ac:dyDescent="0.25">
      <c r="A419" s="1">
        <v>41913</v>
      </c>
      <c r="B419">
        <v>0.4</v>
      </c>
      <c r="C419" t="str">
        <f t="shared" si="18"/>
        <v>Neutral</v>
      </c>
      <c r="D419" t="str">
        <f t="shared" si="19"/>
        <v>10/2014</v>
      </c>
      <c r="E419" t="str">
        <f t="shared" si="20"/>
        <v>Neutral</v>
      </c>
    </row>
    <row r="420" spans="1:5" x14ac:dyDescent="0.25">
      <c r="A420" s="1">
        <v>41944</v>
      </c>
      <c r="B420">
        <v>0.6</v>
      </c>
      <c r="C420" t="str">
        <f t="shared" si="18"/>
        <v>El Nino</v>
      </c>
      <c r="D420" t="str">
        <f t="shared" si="19"/>
        <v>11/2014</v>
      </c>
      <c r="E420" t="str">
        <f t="shared" si="20"/>
        <v>El Nino</v>
      </c>
    </row>
    <row r="421" spans="1:5" x14ac:dyDescent="0.25">
      <c r="A421" s="1">
        <v>41974</v>
      </c>
      <c r="B421">
        <v>0.7</v>
      </c>
      <c r="C421" t="str">
        <f t="shared" si="18"/>
        <v>El Nino</v>
      </c>
      <c r="D421" t="str">
        <f t="shared" si="19"/>
        <v>12/2014</v>
      </c>
      <c r="E421" t="str">
        <f t="shared" si="20"/>
        <v>El Nino</v>
      </c>
    </row>
    <row r="422" spans="1:5" x14ac:dyDescent="0.25">
      <c r="A422" s="1">
        <v>42005</v>
      </c>
      <c r="B422">
        <v>0.6</v>
      </c>
      <c r="C422" t="str">
        <f t="shared" si="18"/>
        <v>El Nino</v>
      </c>
      <c r="D422" t="str">
        <f t="shared" si="19"/>
        <v>01/2015</v>
      </c>
      <c r="E422" t="str">
        <f t="shared" si="20"/>
        <v>El Nino</v>
      </c>
    </row>
    <row r="423" spans="1:5" x14ac:dyDescent="0.25">
      <c r="A423" s="1">
        <v>42036</v>
      </c>
      <c r="B423">
        <v>0.6</v>
      </c>
      <c r="C423" t="str">
        <f t="shared" si="18"/>
        <v>El Nino</v>
      </c>
      <c r="D423" t="str">
        <f t="shared" si="19"/>
        <v>02/2015</v>
      </c>
      <c r="E423" t="str">
        <f t="shared" si="20"/>
        <v>El Nino</v>
      </c>
    </row>
    <row r="424" spans="1:5" x14ac:dyDescent="0.25">
      <c r="A424" s="1">
        <v>42064</v>
      </c>
      <c r="B424">
        <v>0.6</v>
      </c>
      <c r="C424" t="str">
        <f t="shared" si="18"/>
        <v>El Nino</v>
      </c>
      <c r="D424" t="str">
        <f t="shared" si="19"/>
        <v>03/2015</v>
      </c>
      <c r="E424" t="str">
        <f t="shared" si="20"/>
        <v>El Nino</v>
      </c>
    </row>
    <row r="425" spans="1:5" x14ac:dyDescent="0.25">
      <c r="A425" s="1">
        <v>42095</v>
      </c>
      <c r="B425">
        <v>0.8</v>
      </c>
      <c r="C425" t="str">
        <f t="shared" si="18"/>
        <v>El Nino</v>
      </c>
      <c r="D425" t="str">
        <f t="shared" si="19"/>
        <v>04/2015</v>
      </c>
      <c r="E425" t="str">
        <f t="shared" si="20"/>
        <v>El Nino</v>
      </c>
    </row>
    <row r="426" spans="1:5" x14ac:dyDescent="0.25">
      <c r="A426" s="1">
        <v>42125</v>
      </c>
      <c r="B426">
        <v>1</v>
      </c>
      <c r="C426" t="str">
        <f t="shared" si="18"/>
        <v>El Nino</v>
      </c>
      <c r="D426" t="str">
        <f t="shared" si="19"/>
        <v>05/2015</v>
      </c>
      <c r="E426" t="str">
        <f t="shared" si="20"/>
        <v>El Nino</v>
      </c>
    </row>
    <row r="427" spans="1:5" x14ac:dyDescent="0.25">
      <c r="A427" s="1">
        <v>42156</v>
      </c>
      <c r="B427">
        <v>1.2</v>
      </c>
      <c r="C427" t="str">
        <f t="shared" si="18"/>
        <v>El Nino</v>
      </c>
      <c r="D427" t="str">
        <f t="shared" si="19"/>
        <v>06/2015</v>
      </c>
      <c r="E427" t="str">
        <f t="shared" si="20"/>
        <v>El Nino</v>
      </c>
    </row>
    <row r="428" spans="1:5" x14ac:dyDescent="0.25">
      <c r="A428" s="1">
        <v>42186</v>
      </c>
      <c r="B428">
        <v>1.5</v>
      </c>
      <c r="C428" t="str">
        <f t="shared" si="18"/>
        <v>El Nino</v>
      </c>
      <c r="D428" t="str">
        <f t="shared" si="19"/>
        <v>07/2015</v>
      </c>
      <c r="E428" t="str">
        <f t="shared" si="20"/>
        <v>El Nino</v>
      </c>
    </row>
    <row r="429" spans="1:5" x14ac:dyDescent="0.25">
      <c r="A429" s="1">
        <v>42217</v>
      </c>
      <c r="B429">
        <v>1.8</v>
      </c>
      <c r="C429" t="str">
        <f t="shared" si="18"/>
        <v>El Nino</v>
      </c>
      <c r="D429" t="str">
        <f t="shared" si="19"/>
        <v>08/2015</v>
      </c>
      <c r="E429" t="str">
        <f t="shared" si="20"/>
        <v>El Nino</v>
      </c>
    </row>
    <row r="430" spans="1:5" x14ac:dyDescent="0.25">
      <c r="A430" s="1">
        <v>42248</v>
      </c>
      <c r="B430">
        <v>2.1</v>
      </c>
      <c r="C430" t="str">
        <f t="shared" si="18"/>
        <v>El Nino</v>
      </c>
      <c r="D430" t="str">
        <f t="shared" si="19"/>
        <v>09/2015</v>
      </c>
      <c r="E430" t="str">
        <f t="shared" si="20"/>
        <v>El Nino</v>
      </c>
    </row>
    <row r="431" spans="1:5" x14ac:dyDescent="0.25">
      <c r="A431" s="1">
        <v>42278</v>
      </c>
      <c r="B431">
        <v>2.4</v>
      </c>
      <c r="C431" t="str">
        <f t="shared" si="18"/>
        <v>El Nino</v>
      </c>
      <c r="D431" t="str">
        <f t="shared" si="19"/>
        <v>10/2015</v>
      </c>
      <c r="E431" t="str">
        <f t="shared" si="20"/>
        <v>El Nino</v>
      </c>
    </row>
    <row r="432" spans="1:5" x14ac:dyDescent="0.25">
      <c r="A432" s="1">
        <v>42309</v>
      </c>
      <c r="B432">
        <v>2.5</v>
      </c>
      <c r="C432" t="str">
        <f t="shared" si="18"/>
        <v>El Nino</v>
      </c>
      <c r="D432" t="str">
        <f t="shared" si="19"/>
        <v>11/2015</v>
      </c>
      <c r="E432" t="str">
        <f t="shared" si="20"/>
        <v>El Nino</v>
      </c>
    </row>
    <row r="433" spans="1:5" x14ac:dyDescent="0.25">
      <c r="A433" s="1">
        <v>42339</v>
      </c>
      <c r="B433">
        <v>2.6</v>
      </c>
      <c r="C433" t="str">
        <f t="shared" si="18"/>
        <v>El Nino</v>
      </c>
      <c r="D433" t="str">
        <f t="shared" si="19"/>
        <v>12/2015</v>
      </c>
      <c r="E433" t="str">
        <f t="shared" si="20"/>
        <v>El Nino</v>
      </c>
    </row>
    <row r="434" spans="1:5" x14ac:dyDescent="0.25">
      <c r="A434" s="1">
        <v>42370</v>
      </c>
      <c r="B434">
        <v>2.5</v>
      </c>
      <c r="C434" t="str">
        <f t="shared" si="18"/>
        <v>El Nino</v>
      </c>
      <c r="D434" t="str">
        <f t="shared" si="19"/>
        <v>01/2016</v>
      </c>
      <c r="E434" t="str">
        <f t="shared" si="20"/>
        <v>El Nino</v>
      </c>
    </row>
    <row r="435" spans="1:5" x14ac:dyDescent="0.25">
      <c r="A435" s="1">
        <v>42401</v>
      </c>
      <c r="B435">
        <v>2.2000000000000002</v>
      </c>
      <c r="C435" t="str">
        <f t="shared" si="18"/>
        <v>El Nino</v>
      </c>
      <c r="D435" t="str">
        <f t="shared" si="19"/>
        <v>02/2016</v>
      </c>
      <c r="E435" t="str">
        <f t="shared" si="20"/>
        <v>El Nino</v>
      </c>
    </row>
    <row r="436" spans="1:5" x14ac:dyDescent="0.25">
      <c r="A436" s="1">
        <v>42430</v>
      </c>
      <c r="B436">
        <v>1.7</v>
      </c>
      <c r="C436" t="str">
        <f t="shared" si="18"/>
        <v>El Nino</v>
      </c>
      <c r="D436" t="str">
        <f t="shared" si="19"/>
        <v>03/2016</v>
      </c>
      <c r="E436" t="str">
        <f t="shared" si="20"/>
        <v>El Nino</v>
      </c>
    </row>
    <row r="437" spans="1:5" x14ac:dyDescent="0.25">
      <c r="A437" s="1">
        <v>42461</v>
      </c>
      <c r="B437">
        <v>1</v>
      </c>
      <c r="C437" t="str">
        <f t="shared" si="18"/>
        <v>El Nino</v>
      </c>
      <c r="D437" t="str">
        <f t="shared" si="19"/>
        <v>04/2016</v>
      </c>
      <c r="E437" t="str">
        <f t="shared" si="20"/>
        <v>El Nino</v>
      </c>
    </row>
    <row r="438" spans="1:5" x14ac:dyDescent="0.25">
      <c r="A438" s="1">
        <v>42491</v>
      </c>
      <c r="B438">
        <v>0.5</v>
      </c>
      <c r="C438" t="str">
        <f t="shared" si="18"/>
        <v>El Nino</v>
      </c>
      <c r="D438" t="str">
        <f t="shared" si="19"/>
        <v>05/2016</v>
      </c>
      <c r="E438" t="str">
        <f t="shared" si="20"/>
        <v>El Nino</v>
      </c>
    </row>
    <row r="439" spans="1:5" x14ac:dyDescent="0.25">
      <c r="A439" s="1">
        <v>42522</v>
      </c>
      <c r="B439">
        <v>0</v>
      </c>
      <c r="C439" t="str">
        <f t="shared" si="18"/>
        <v>Neutral</v>
      </c>
      <c r="D439" t="str">
        <f t="shared" si="19"/>
        <v>06/2016</v>
      </c>
      <c r="E439" t="str">
        <f t="shared" si="20"/>
        <v>Neutral</v>
      </c>
    </row>
    <row r="440" spans="1:5" x14ac:dyDescent="0.25">
      <c r="A440" s="1">
        <v>42552</v>
      </c>
      <c r="B440">
        <v>-0.3</v>
      </c>
      <c r="C440" t="str">
        <f t="shared" si="18"/>
        <v>Neutral</v>
      </c>
      <c r="D440" t="str">
        <f t="shared" si="19"/>
        <v>07/2016</v>
      </c>
      <c r="E440" t="str">
        <f t="shared" si="20"/>
        <v>Neutral</v>
      </c>
    </row>
    <row r="441" spans="1:5" x14ac:dyDescent="0.25">
      <c r="A441" s="1">
        <v>42583</v>
      </c>
      <c r="B441">
        <v>-0.6</v>
      </c>
      <c r="C441" t="str">
        <f t="shared" si="18"/>
        <v>La Nina</v>
      </c>
      <c r="D441" t="str">
        <f t="shared" si="19"/>
        <v>08/2016</v>
      </c>
      <c r="E441" t="str">
        <f t="shared" si="20"/>
        <v>La Nina</v>
      </c>
    </row>
    <row r="442" spans="1:5" x14ac:dyDescent="0.25">
      <c r="A442" s="1">
        <v>42614</v>
      </c>
      <c r="B442">
        <v>-0.7</v>
      </c>
      <c r="C442" t="str">
        <f t="shared" si="18"/>
        <v>La Nina</v>
      </c>
      <c r="D442" t="str">
        <f t="shared" si="19"/>
        <v>09/2016</v>
      </c>
      <c r="E442" t="str">
        <f t="shared" si="20"/>
        <v>La Nina</v>
      </c>
    </row>
    <row r="443" spans="1:5" x14ac:dyDescent="0.25">
      <c r="A443" s="1">
        <v>42644</v>
      </c>
      <c r="B443">
        <v>-0.7</v>
      </c>
      <c r="C443" t="str">
        <f t="shared" si="18"/>
        <v>La Nina</v>
      </c>
      <c r="D443" t="str">
        <f t="shared" si="19"/>
        <v>10/2016</v>
      </c>
      <c r="E443" t="str">
        <f t="shared" si="20"/>
        <v>La Nina</v>
      </c>
    </row>
    <row r="444" spans="1:5" x14ac:dyDescent="0.25">
      <c r="A444" s="1">
        <v>42675</v>
      </c>
      <c r="B444">
        <v>-0.7</v>
      </c>
      <c r="C444" t="str">
        <f t="shared" si="18"/>
        <v>La Nina</v>
      </c>
      <c r="D444" t="str">
        <f t="shared" si="19"/>
        <v>11/2016</v>
      </c>
      <c r="E444" t="str">
        <f t="shared" si="20"/>
        <v>La Nina</v>
      </c>
    </row>
    <row r="445" spans="1:5" x14ac:dyDescent="0.25">
      <c r="A445" s="1">
        <v>42705</v>
      </c>
      <c r="B445">
        <v>-0.6</v>
      </c>
      <c r="C445" t="str">
        <f t="shared" si="18"/>
        <v>La Nina</v>
      </c>
      <c r="D445" t="str">
        <f t="shared" si="19"/>
        <v>12/2016</v>
      </c>
      <c r="E445" t="str">
        <f t="shared" si="20"/>
        <v>La Nina</v>
      </c>
    </row>
    <row r="446" spans="1:5" x14ac:dyDescent="0.25">
      <c r="A446" s="1">
        <v>42736</v>
      </c>
      <c r="B446">
        <v>-0.3</v>
      </c>
      <c r="C446" t="str">
        <f t="shared" si="18"/>
        <v>Neutral</v>
      </c>
      <c r="D446" t="str">
        <f t="shared" si="19"/>
        <v>01/2017</v>
      </c>
      <c r="E446" t="str">
        <f t="shared" si="20"/>
        <v>Neutral</v>
      </c>
    </row>
    <row r="447" spans="1:5" x14ac:dyDescent="0.25">
      <c r="A447" s="1">
        <v>42767</v>
      </c>
      <c r="B447">
        <v>-0.1</v>
      </c>
      <c r="C447" t="str">
        <f t="shared" si="18"/>
        <v>Neutral</v>
      </c>
      <c r="D447" t="str">
        <f t="shared" si="19"/>
        <v>02/2017</v>
      </c>
      <c r="E447" t="str">
        <f t="shared" si="20"/>
        <v>Neutral</v>
      </c>
    </row>
    <row r="448" spans="1:5" x14ac:dyDescent="0.25">
      <c r="A448" s="1">
        <v>42795</v>
      </c>
      <c r="B448">
        <v>0.1</v>
      </c>
      <c r="C448" t="str">
        <f t="shared" si="18"/>
        <v>Neutral</v>
      </c>
      <c r="D448" t="str">
        <f t="shared" si="19"/>
        <v>03/2017</v>
      </c>
      <c r="E448" t="str">
        <f t="shared" si="20"/>
        <v>Neutral</v>
      </c>
    </row>
    <row r="449" spans="1:5" x14ac:dyDescent="0.25">
      <c r="A449" s="1">
        <v>42826</v>
      </c>
      <c r="B449">
        <v>0.3</v>
      </c>
      <c r="C449" t="str">
        <f t="shared" si="18"/>
        <v>Neutral</v>
      </c>
      <c r="D449" t="str">
        <f t="shared" si="19"/>
        <v>04/2017</v>
      </c>
      <c r="E449" t="str">
        <f t="shared" si="20"/>
        <v>Neutral</v>
      </c>
    </row>
    <row r="450" spans="1:5" x14ac:dyDescent="0.25">
      <c r="A450" s="1">
        <v>42856</v>
      </c>
      <c r="B450">
        <v>0.4</v>
      </c>
      <c r="C450" t="str">
        <f t="shared" si="18"/>
        <v>Neutral</v>
      </c>
      <c r="D450" t="str">
        <f t="shared" si="19"/>
        <v>05/2017</v>
      </c>
      <c r="E450" t="str">
        <f t="shared" si="20"/>
        <v>Neutral</v>
      </c>
    </row>
    <row r="451" spans="1:5" x14ac:dyDescent="0.25">
      <c r="A451" s="1">
        <v>42887</v>
      </c>
      <c r="B451">
        <v>0.4</v>
      </c>
      <c r="C451" t="str">
        <f t="shared" ref="C451:C466" si="21">IF(B451&lt;-0.4, "La Nina", IF(B451&gt;0.4, "El Nino", "Neutral"))</f>
        <v>Neutral</v>
      </c>
      <c r="D451" t="str">
        <f t="shared" ref="D451:D466" si="22">TEXT(A451, "mm/yyyy")</f>
        <v>06/2017</v>
      </c>
      <c r="E451" t="str">
        <f t="shared" ref="E451:E466" si="23">C451</f>
        <v>Neutral</v>
      </c>
    </row>
    <row r="452" spans="1:5" x14ac:dyDescent="0.25">
      <c r="A452" s="1">
        <v>42917</v>
      </c>
      <c r="B452">
        <v>0.2</v>
      </c>
      <c r="C452" t="str">
        <f t="shared" si="21"/>
        <v>Neutral</v>
      </c>
      <c r="D452" t="str">
        <f t="shared" si="22"/>
        <v>07/2017</v>
      </c>
      <c r="E452" t="str">
        <f t="shared" si="23"/>
        <v>Neutral</v>
      </c>
    </row>
    <row r="453" spans="1:5" x14ac:dyDescent="0.25">
      <c r="A453" s="1">
        <v>42948</v>
      </c>
      <c r="B453">
        <v>-0.1</v>
      </c>
      <c r="C453" t="str">
        <f t="shared" si="21"/>
        <v>Neutral</v>
      </c>
      <c r="D453" t="str">
        <f t="shared" si="22"/>
        <v>08/2017</v>
      </c>
      <c r="E453" t="str">
        <f t="shared" si="23"/>
        <v>Neutral</v>
      </c>
    </row>
    <row r="454" spans="1:5" x14ac:dyDescent="0.25">
      <c r="A454" s="1">
        <v>42979</v>
      </c>
      <c r="B454">
        <v>-0.4</v>
      </c>
      <c r="C454" t="str">
        <f t="shared" si="21"/>
        <v>Neutral</v>
      </c>
      <c r="D454" t="str">
        <f t="shared" si="22"/>
        <v>09/2017</v>
      </c>
      <c r="E454" t="str">
        <f t="shared" si="23"/>
        <v>Neutral</v>
      </c>
    </row>
    <row r="455" spans="1:5" x14ac:dyDescent="0.25">
      <c r="A455" s="1">
        <v>43009</v>
      </c>
      <c r="B455">
        <v>-0.7</v>
      </c>
      <c r="C455" t="str">
        <f t="shared" si="21"/>
        <v>La Nina</v>
      </c>
      <c r="D455" t="str">
        <f t="shared" si="22"/>
        <v>10/2017</v>
      </c>
      <c r="E455" t="str">
        <f t="shared" si="23"/>
        <v>La Nina</v>
      </c>
    </row>
    <row r="456" spans="1:5" x14ac:dyDescent="0.25">
      <c r="A456" s="1">
        <v>43040</v>
      </c>
      <c r="B456">
        <v>-0.9</v>
      </c>
      <c r="C456" t="str">
        <f t="shared" si="21"/>
        <v>La Nina</v>
      </c>
      <c r="D456" t="str">
        <f t="shared" si="22"/>
        <v>11/2017</v>
      </c>
      <c r="E456" t="str">
        <f t="shared" si="23"/>
        <v>La Nina</v>
      </c>
    </row>
    <row r="457" spans="1:5" x14ac:dyDescent="0.25">
      <c r="A457" s="1">
        <v>43070</v>
      </c>
      <c r="B457">
        <v>-1</v>
      </c>
      <c r="C457" t="str">
        <f t="shared" si="21"/>
        <v>La Nina</v>
      </c>
      <c r="D457" t="str">
        <f t="shared" si="22"/>
        <v>12/2017</v>
      </c>
      <c r="E457" t="str">
        <f t="shared" si="23"/>
        <v>La Nina</v>
      </c>
    </row>
    <row r="458" spans="1:5" x14ac:dyDescent="0.25">
      <c r="A458" s="1">
        <v>43101</v>
      </c>
      <c r="B458">
        <v>-0.9</v>
      </c>
      <c r="C458" t="str">
        <f t="shared" si="21"/>
        <v>La Nina</v>
      </c>
      <c r="D458" t="str">
        <f t="shared" si="22"/>
        <v>01/2018</v>
      </c>
      <c r="E458" t="str">
        <f t="shared" si="23"/>
        <v>La Nina</v>
      </c>
    </row>
    <row r="459" spans="1:5" x14ac:dyDescent="0.25">
      <c r="A459" s="1">
        <v>43132</v>
      </c>
      <c r="B459">
        <v>-0.8</v>
      </c>
      <c r="C459" t="str">
        <f t="shared" si="21"/>
        <v>La Nina</v>
      </c>
      <c r="D459" t="str">
        <f t="shared" si="22"/>
        <v>02/2018</v>
      </c>
      <c r="E459" t="str">
        <f t="shared" si="23"/>
        <v>La Nina</v>
      </c>
    </row>
    <row r="460" spans="1:5" x14ac:dyDescent="0.25">
      <c r="A460" s="1">
        <v>43160</v>
      </c>
      <c r="B460">
        <v>-0.6</v>
      </c>
      <c r="C460" t="str">
        <f t="shared" si="21"/>
        <v>La Nina</v>
      </c>
      <c r="D460" t="str">
        <f t="shared" si="22"/>
        <v>03/2018</v>
      </c>
      <c r="E460" t="str">
        <f t="shared" si="23"/>
        <v>La Nina</v>
      </c>
    </row>
    <row r="461" spans="1:5" x14ac:dyDescent="0.25">
      <c r="A461" s="1">
        <v>43191</v>
      </c>
      <c r="B461">
        <v>-0.4</v>
      </c>
      <c r="C461" t="str">
        <f t="shared" si="21"/>
        <v>Neutral</v>
      </c>
      <c r="D461" t="str">
        <f t="shared" si="22"/>
        <v>04/2018</v>
      </c>
      <c r="E461" t="str">
        <f t="shared" si="23"/>
        <v>Neutral</v>
      </c>
    </row>
    <row r="462" spans="1:5" x14ac:dyDescent="0.25">
      <c r="A462" s="1">
        <v>43221</v>
      </c>
      <c r="B462">
        <v>-0.1</v>
      </c>
      <c r="C462" t="str">
        <f t="shared" si="21"/>
        <v>Neutral</v>
      </c>
      <c r="D462" t="str">
        <f t="shared" si="22"/>
        <v>05/2018</v>
      </c>
      <c r="E462" t="str">
        <f t="shared" si="23"/>
        <v>Neutral</v>
      </c>
    </row>
    <row r="463" spans="1:5" x14ac:dyDescent="0.25">
      <c r="A463" s="1">
        <v>43252</v>
      </c>
      <c r="B463">
        <v>0.1</v>
      </c>
      <c r="C463" t="str">
        <f t="shared" si="21"/>
        <v>Neutral</v>
      </c>
      <c r="D463" t="str">
        <f t="shared" si="22"/>
        <v>06/2018</v>
      </c>
      <c r="E463" t="str">
        <f t="shared" si="23"/>
        <v>Neutral</v>
      </c>
    </row>
    <row r="464" spans="1:5" x14ac:dyDescent="0.25">
      <c r="A464" s="1">
        <v>43282</v>
      </c>
      <c r="B464">
        <v>0.1</v>
      </c>
      <c r="C464" t="str">
        <f t="shared" si="21"/>
        <v>Neutral</v>
      </c>
      <c r="D464" t="str">
        <f t="shared" si="22"/>
        <v>07/2018</v>
      </c>
      <c r="E464" t="str">
        <f t="shared" si="23"/>
        <v>Neutral</v>
      </c>
    </row>
    <row r="465" spans="1:5" x14ac:dyDescent="0.25">
      <c r="A465" s="1">
        <v>43313</v>
      </c>
      <c r="B465">
        <v>0.2</v>
      </c>
      <c r="C465" t="str">
        <f t="shared" si="21"/>
        <v>Neutral</v>
      </c>
      <c r="D465" t="str">
        <f t="shared" si="22"/>
        <v>08/2018</v>
      </c>
      <c r="E465" t="str">
        <f t="shared" si="23"/>
        <v>Neutral</v>
      </c>
    </row>
    <row r="466" spans="1:5" x14ac:dyDescent="0.25">
      <c r="A466" s="1">
        <v>43344</v>
      </c>
      <c r="B466">
        <v>0.4</v>
      </c>
      <c r="C466" t="str">
        <f t="shared" si="21"/>
        <v>Neutral</v>
      </c>
      <c r="D466" t="str">
        <f t="shared" si="22"/>
        <v>09/2018</v>
      </c>
      <c r="E466" t="str">
        <f t="shared" si="23"/>
        <v>Neutral</v>
      </c>
    </row>
  </sheetData>
  <pageMargins left="0.7" right="0.7" top="0.75" bottom="0.75" header="0.3" footer="0.3"/>
  <pageSetup paperSize="1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46E7-B707-4448-A08D-B0C152ED7197}">
  <dimension ref="A1:K239"/>
  <sheetViews>
    <sheetView tabSelected="1" topLeftCell="E1" workbookViewId="0">
      <selection activeCell="K129" sqref="K129"/>
    </sheetView>
  </sheetViews>
  <sheetFormatPr defaultRowHeight="15" x14ac:dyDescent="0.25"/>
  <cols>
    <col min="1" max="1" width="66.7109375" bestFit="1" customWidth="1"/>
    <col min="2" max="2" width="15.5703125" bestFit="1" customWidth="1"/>
    <col min="3" max="3" width="10.5703125" customWidth="1"/>
    <col min="4" max="4" width="10.7109375" bestFit="1" customWidth="1"/>
    <col min="5" max="5" width="40.5703125" bestFit="1" customWidth="1"/>
    <col min="6" max="6" width="7.140625" bestFit="1" customWidth="1"/>
    <col min="7" max="7" width="17.5703125" style="7" customWidth="1"/>
    <col min="8" max="8" width="22.7109375" customWidth="1"/>
    <col min="9" max="9" width="15.140625" customWidth="1"/>
    <col min="10" max="10" width="20.7109375" customWidth="1"/>
    <col min="11" max="11" width="22.7109375" customWidth="1"/>
  </cols>
  <sheetData>
    <row r="1" spans="1:11" ht="75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5" t="s">
        <v>254</v>
      </c>
      <c r="H1" s="4" t="s">
        <v>257</v>
      </c>
      <c r="I1" s="2" t="s">
        <v>255</v>
      </c>
      <c r="J1" s="4" t="s">
        <v>256</v>
      </c>
      <c r="K1" s="4" t="s">
        <v>258</v>
      </c>
    </row>
    <row r="2" spans="1:11" x14ac:dyDescent="0.25">
      <c r="A2" t="s">
        <v>8</v>
      </c>
      <c r="B2" t="s">
        <v>9</v>
      </c>
      <c r="C2" s="1">
        <v>43252</v>
      </c>
      <c r="D2" s="1">
        <v>43373</v>
      </c>
      <c r="E2">
        <v>2200</v>
      </c>
      <c r="F2">
        <v>15</v>
      </c>
      <c r="G2" s="6" t="str">
        <f>TEXT(C2, "mm/yyyy")</f>
        <v>06/2018</v>
      </c>
      <c r="H2" t="str">
        <f>VLOOKUP(G2,year_month_type!$D$1:$E$466,2,FALSE)</f>
        <v>Neutral</v>
      </c>
      <c r="I2" t="str">
        <f>TEXT(D2, "mm/yyyy")</f>
        <v>09/2018</v>
      </c>
      <c r="J2" t="str">
        <f>VLOOKUP(I2,year_month_type!$D$1:$E$466,2,FALSE)</f>
        <v>Neutral</v>
      </c>
      <c r="K2" t="str">
        <f>IF(H2=J2, "yes", "no")</f>
        <v>yes</v>
      </c>
    </row>
    <row r="3" spans="1:11" x14ac:dyDescent="0.25">
      <c r="A3" t="s">
        <v>10</v>
      </c>
      <c r="B3" t="s">
        <v>11</v>
      </c>
      <c r="C3" s="1">
        <v>43252</v>
      </c>
      <c r="D3" s="1">
        <v>43373</v>
      </c>
      <c r="E3">
        <v>2800</v>
      </c>
      <c r="F3">
        <v>0</v>
      </c>
      <c r="G3" s="6" t="str">
        <f t="shared" ref="G3:G66" si="0">TEXT(C3, "mm/yyyy")</f>
        <v>06/2018</v>
      </c>
      <c r="H3" t="str">
        <f>VLOOKUP(G3,year_month_type!$D$1:$E$466,2,FALSE)</f>
        <v>Neutral</v>
      </c>
      <c r="I3" t="str">
        <f t="shared" ref="I3:I66" si="1">TEXT(D3, "mm/yyyy")</f>
        <v>09/2018</v>
      </c>
      <c r="J3" t="str">
        <f>VLOOKUP(I3,year_month_type!$D$1:$E$466,2,FALSE)</f>
        <v>Neutral</v>
      </c>
      <c r="K3" t="str">
        <f t="shared" ref="K3:K66" si="2">IF(H3=J3, "yes", "no")</f>
        <v>yes</v>
      </c>
    </row>
    <row r="4" spans="1:11" x14ac:dyDescent="0.25">
      <c r="A4" t="s">
        <v>12</v>
      </c>
      <c r="B4" t="s">
        <v>13</v>
      </c>
      <c r="C4" s="1">
        <v>43356</v>
      </c>
      <c r="D4" s="1">
        <v>43359</v>
      </c>
      <c r="E4">
        <v>22500</v>
      </c>
      <c r="F4">
        <v>51</v>
      </c>
      <c r="G4" s="6" t="str">
        <f t="shared" si="0"/>
        <v>09/2018</v>
      </c>
      <c r="H4" t="str">
        <f>VLOOKUP(G4,year_month_type!$D$1:$E$466,2,FALSE)</f>
        <v>Neutral</v>
      </c>
      <c r="I4" t="str">
        <f t="shared" si="1"/>
        <v>09/2018</v>
      </c>
      <c r="J4" t="str">
        <f>VLOOKUP(I4,year_month_type!$D$1:$E$466,2,FALSE)</f>
        <v>Neutral</v>
      </c>
      <c r="K4" t="str">
        <f t="shared" si="2"/>
        <v>yes</v>
      </c>
    </row>
    <row r="5" spans="1:11" x14ac:dyDescent="0.25">
      <c r="A5" t="s">
        <v>14</v>
      </c>
      <c r="B5" t="s">
        <v>15</v>
      </c>
      <c r="C5" s="1">
        <v>43269</v>
      </c>
      <c r="D5" s="1">
        <v>43270</v>
      </c>
      <c r="E5">
        <v>2100</v>
      </c>
      <c r="F5">
        <v>0</v>
      </c>
      <c r="G5" s="6" t="str">
        <f t="shared" si="0"/>
        <v>06/2018</v>
      </c>
      <c r="H5" t="str">
        <f>VLOOKUP(G5,year_month_type!$D$1:$E$466,2,FALSE)</f>
        <v>Neutral</v>
      </c>
      <c r="I5" t="str">
        <f t="shared" si="1"/>
        <v>06/2018</v>
      </c>
      <c r="J5" t="str">
        <f>VLOOKUP(I5,year_month_type!$D$1:$E$466,2,FALSE)</f>
        <v>Neutral</v>
      </c>
      <c r="K5" t="str">
        <f t="shared" si="2"/>
        <v>yes</v>
      </c>
    </row>
    <row r="6" spans="1:11" x14ac:dyDescent="0.25">
      <c r="A6" t="s">
        <v>16</v>
      </c>
      <c r="B6" t="s">
        <v>15</v>
      </c>
      <c r="C6" s="1">
        <v>43257</v>
      </c>
      <c r="D6" s="1">
        <v>43257</v>
      </c>
      <c r="E6">
        <v>1000</v>
      </c>
      <c r="F6">
        <v>0</v>
      </c>
      <c r="G6" s="6" t="str">
        <f t="shared" si="0"/>
        <v>06/2018</v>
      </c>
      <c r="H6" t="str">
        <f>VLOOKUP(G6,year_month_type!$D$1:$E$466,2,FALSE)</f>
        <v>Neutral</v>
      </c>
      <c r="I6" t="str">
        <f t="shared" si="1"/>
        <v>06/2018</v>
      </c>
      <c r="J6" t="str">
        <f>VLOOKUP(I6,year_month_type!$D$1:$E$466,2,FALSE)</f>
        <v>Neutral</v>
      </c>
      <c r="K6" t="str">
        <f t="shared" si="2"/>
        <v>yes</v>
      </c>
    </row>
    <row r="7" spans="1:11" x14ac:dyDescent="0.25">
      <c r="A7" t="s">
        <v>17</v>
      </c>
      <c r="B7" t="s">
        <v>15</v>
      </c>
      <c r="C7" s="1">
        <v>43233</v>
      </c>
      <c r="D7" s="1">
        <v>43235</v>
      </c>
      <c r="E7">
        <v>1383.9</v>
      </c>
      <c r="F7">
        <v>5</v>
      </c>
      <c r="G7" s="6" t="str">
        <f t="shared" si="0"/>
        <v>05/2018</v>
      </c>
      <c r="H7" t="str">
        <f>VLOOKUP(G7,year_month_type!$D$1:$E$466,2,FALSE)</f>
        <v>Neutral</v>
      </c>
      <c r="I7" t="str">
        <f t="shared" si="1"/>
        <v>05/2018</v>
      </c>
      <c r="J7" t="str">
        <f>VLOOKUP(I7,year_month_type!$D$1:$E$466,2,FALSE)</f>
        <v>Neutral</v>
      </c>
      <c r="K7" t="str">
        <f t="shared" si="2"/>
        <v>yes</v>
      </c>
    </row>
    <row r="8" spans="1:11" x14ac:dyDescent="0.25">
      <c r="A8" t="s">
        <v>18</v>
      </c>
      <c r="B8" t="s">
        <v>15</v>
      </c>
      <c r="C8" s="1">
        <v>43221</v>
      </c>
      <c r="D8" s="1">
        <v>43224</v>
      </c>
      <c r="E8">
        <v>1018.4</v>
      </c>
      <c r="F8">
        <v>0</v>
      </c>
      <c r="G8" s="6" t="str">
        <f t="shared" si="0"/>
        <v>05/2018</v>
      </c>
      <c r="H8" t="str">
        <f>VLOOKUP(G8,year_month_type!$D$1:$E$466,2,FALSE)</f>
        <v>Neutral</v>
      </c>
      <c r="I8" t="str">
        <f t="shared" si="1"/>
        <v>05/2018</v>
      </c>
      <c r="J8" t="str">
        <f>VLOOKUP(I8,year_month_type!$D$1:$E$466,2,FALSE)</f>
        <v>Neutral</v>
      </c>
      <c r="K8" t="str">
        <f t="shared" si="2"/>
        <v>yes</v>
      </c>
    </row>
    <row r="9" spans="1:11" x14ac:dyDescent="0.25">
      <c r="A9" t="s">
        <v>19</v>
      </c>
      <c r="B9" t="s">
        <v>15</v>
      </c>
      <c r="C9" s="1">
        <v>43203</v>
      </c>
      <c r="D9" s="1">
        <v>43206</v>
      </c>
      <c r="E9">
        <v>1331.4</v>
      </c>
      <c r="F9">
        <v>3</v>
      </c>
      <c r="G9" s="6" t="str">
        <f t="shared" si="0"/>
        <v>04/2018</v>
      </c>
      <c r="H9" t="str">
        <f>VLOOKUP(G9,year_month_type!$D$1:$E$466,2,FALSE)</f>
        <v>Neutral</v>
      </c>
      <c r="I9" t="str">
        <f t="shared" si="1"/>
        <v>04/2018</v>
      </c>
      <c r="J9" t="str">
        <f>VLOOKUP(I9,year_month_type!$D$1:$E$466,2,FALSE)</f>
        <v>Neutral</v>
      </c>
      <c r="K9" t="str">
        <f t="shared" si="2"/>
        <v>yes</v>
      </c>
    </row>
    <row r="10" spans="1:11" x14ac:dyDescent="0.25">
      <c r="A10" t="s">
        <v>20</v>
      </c>
      <c r="B10" t="s">
        <v>15</v>
      </c>
      <c r="C10" s="1">
        <v>43177</v>
      </c>
      <c r="D10" s="1">
        <v>43180</v>
      </c>
      <c r="E10">
        <v>1378.8</v>
      </c>
      <c r="F10">
        <v>0</v>
      </c>
      <c r="G10" s="6" t="str">
        <f t="shared" si="0"/>
        <v>03/2018</v>
      </c>
      <c r="H10" t="str">
        <f>VLOOKUP(G10,year_month_type!$D$1:$E$466,2,FALSE)</f>
        <v>La Nina</v>
      </c>
      <c r="I10" t="str">
        <f t="shared" si="1"/>
        <v>03/2018</v>
      </c>
      <c r="J10" t="str">
        <f>VLOOKUP(I10,year_month_type!$D$1:$E$466,2,FALSE)</f>
        <v>La Nina</v>
      </c>
      <c r="K10" t="str">
        <f t="shared" si="2"/>
        <v>yes</v>
      </c>
    </row>
    <row r="11" spans="1:11" x14ac:dyDescent="0.25">
      <c r="A11" t="s">
        <v>21</v>
      </c>
      <c r="B11" t="s">
        <v>22</v>
      </c>
      <c r="C11" s="1">
        <v>43160</v>
      </c>
      <c r="D11" s="1">
        <v>43162</v>
      </c>
      <c r="E11">
        <v>2216</v>
      </c>
      <c r="F11">
        <v>9</v>
      </c>
      <c r="G11" s="6" t="str">
        <f t="shared" si="0"/>
        <v>03/2018</v>
      </c>
      <c r="H11" t="str">
        <f>VLOOKUP(G11,year_month_type!$D$1:$E$466,2,FALSE)</f>
        <v>La Nina</v>
      </c>
      <c r="I11" t="str">
        <f t="shared" si="1"/>
        <v>03/2018</v>
      </c>
      <c r="J11" t="str">
        <f>VLOOKUP(I11,year_month_type!$D$1:$E$466,2,FALSE)</f>
        <v>La Nina</v>
      </c>
      <c r="K11" t="str">
        <f t="shared" si="2"/>
        <v>yes</v>
      </c>
    </row>
    <row r="12" spans="1:11" x14ac:dyDescent="0.25">
      <c r="A12" t="s">
        <v>23</v>
      </c>
      <c r="B12" t="s">
        <v>22</v>
      </c>
      <c r="C12" s="1">
        <v>43103</v>
      </c>
      <c r="D12" s="1">
        <v>43105</v>
      </c>
      <c r="E12">
        <v>1063.8</v>
      </c>
      <c r="F12">
        <v>22</v>
      </c>
      <c r="G12" s="6" t="str">
        <f t="shared" si="0"/>
        <v>01/2018</v>
      </c>
      <c r="H12" t="str">
        <f>VLOOKUP(G12,year_month_type!$D$1:$E$466,2,FALSE)</f>
        <v>La Nina</v>
      </c>
      <c r="I12" t="str">
        <f t="shared" si="1"/>
        <v>01/2018</v>
      </c>
      <c r="J12" t="str">
        <f>VLOOKUP(I12,year_month_type!$D$1:$E$466,2,FALSE)</f>
        <v>La Nina</v>
      </c>
      <c r="K12" t="str">
        <f t="shared" si="2"/>
        <v>yes</v>
      </c>
    </row>
    <row r="13" spans="1:11" x14ac:dyDescent="0.25">
      <c r="A13" t="s">
        <v>24</v>
      </c>
      <c r="B13" t="s">
        <v>9</v>
      </c>
      <c r="C13" s="1">
        <v>42887</v>
      </c>
      <c r="D13" s="1">
        <v>43100</v>
      </c>
      <c r="E13">
        <v>18365.099999999999</v>
      </c>
      <c r="F13">
        <v>54</v>
      </c>
      <c r="G13" s="6" t="str">
        <f t="shared" si="0"/>
        <v>06/2017</v>
      </c>
      <c r="H13" t="str">
        <f>VLOOKUP(G13,year_month_type!$D$1:$E$466,2,FALSE)</f>
        <v>Neutral</v>
      </c>
      <c r="I13" t="str">
        <f t="shared" si="1"/>
        <v>12/2017</v>
      </c>
      <c r="J13" t="str">
        <f>VLOOKUP(I13,year_month_type!$D$1:$E$466,2,FALSE)</f>
        <v>La Nina</v>
      </c>
      <c r="K13" t="str">
        <f t="shared" si="2"/>
        <v>no</v>
      </c>
    </row>
    <row r="14" spans="1:11" x14ac:dyDescent="0.25">
      <c r="A14" t="s">
        <v>25</v>
      </c>
      <c r="B14" t="s">
        <v>11</v>
      </c>
      <c r="C14" s="1">
        <v>42795</v>
      </c>
      <c r="D14" s="1">
        <v>43100</v>
      </c>
      <c r="E14">
        <v>2550</v>
      </c>
      <c r="F14">
        <v>0</v>
      </c>
      <c r="G14" s="6" t="str">
        <f t="shared" si="0"/>
        <v>03/2017</v>
      </c>
      <c r="H14" t="str">
        <f>VLOOKUP(G14,year_month_type!$D$1:$E$466,2,FALSE)</f>
        <v>Neutral</v>
      </c>
      <c r="I14" t="str">
        <f t="shared" si="1"/>
        <v>12/2017</v>
      </c>
      <c r="J14" t="str">
        <f>VLOOKUP(I14,year_month_type!$D$1:$E$466,2,FALSE)</f>
        <v>La Nina</v>
      </c>
      <c r="K14" t="str">
        <f t="shared" si="2"/>
        <v>no</v>
      </c>
    </row>
    <row r="15" spans="1:11" x14ac:dyDescent="0.25">
      <c r="A15" t="s">
        <v>26</v>
      </c>
      <c r="B15" t="s">
        <v>13</v>
      </c>
      <c r="C15" s="1">
        <v>42997</v>
      </c>
      <c r="D15" s="1">
        <v>42999</v>
      </c>
      <c r="E15">
        <v>91800</v>
      </c>
      <c r="F15">
        <v>2981</v>
      </c>
      <c r="G15" s="6" t="str">
        <f t="shared" si="0"/>
        <v>09/2017</v>
      </c>
      <c r="H15" t="str">
        <f>VLOOKUP(G15,year_month_type!$D$1:$E$466,2,FALSE)</f>
        <v>Neutral</v>
      </c>
      <c r="I15" t="str">
        <f t="shared" si="1"/>
        <v>09/2017</v>
      </c>
      <c r="J15" t="str">
        <f>VLOOKUP(I15,year_month_type!$D$1:$E$466,2,FALSE)</f>
        <v>Neutral</v>
      </c>
      <c r="K15" t="str">
        <f t="shared" si="2"/>
        <v>yes</v>
      </c>
    </row>
    <row r="16" spans="1:11" x14ac:dyDescent="0.25">
      <c r="A16" t="s">
        <v>27</v>
      </c>
      <c r="B16" t="s">
        <v>13</v>
      </c>
      <c r="C16" s="1">
        <v>42984</v>
      </c>
      <c r="D16" s="1">
        <v>42990</v>
      </c>
      <c r="E16">
        <v>50974.5</v>
      </c>
      <c r="F16">
        <v>97</v>
      </c>
      <c r="G16" s="6" t="str">
        <f t="shared" si="0"/>
        <v>09/2017</v>
      </c>
      <c r="H16" t="str">
        <f>VLOOKUP(G16,year_month_type!$D$1:$E$466,2,FALSE)</f>
        <v>Neutral</v>
      </c>
      <c r="I16" t="str">
        <f t="shared" si="1"/>
        <v>09/2017</v>
      </c>
      <c r="J16" t="str">
        <f>VLOOKUP(I16,year_month_type!$D$1:$E$466,2,FALSE)</f>
        <v>Neutral</v>
      </c>
      <c r="K16" t="str">
        <f t="shared" si="2"/>
        <v>yes</v>
      </c>
    </row>
    <row r="17" spans="1:11" x14ac:dyDescent="0.25">
      <c r="A17" t="s">
        <v>28</v>
      </c>
      <c r="B17" t="s">
        <v>13</v>
      </c>
      <c r="C17" s="1">
        <v>42972</v>
      </c>
      <c r="D17" s="1">
        <v>42978</v>
      </c>
      <c r="E17">
        <v>127500</v>
      </c>
      <c r="F17">
        <v>89</v>
      </c>
      <c r="G17" s="6" t="str">
        <f t="shared" si="0"/>
        <v>08/2017</v>
      </c>
      <c r="H17" t="str">
        <f>VLOOKUP(G17,year_month_type!$D$1:$E$466,2,FALSE)</f>
        <v>Neutral</v>
      </c>
      <c r="I17" t="str">
        <f t="shared" si="1"/>
        <v>08/2017</v>
      </c>
      <c r="J17" t="str">
        <f>VLOOKUP(I17,year_month_type!$D$1:$E$466,2,FALSE)</f>
        <v>Neutral</v>
      </c>
      <c r="K17" t="str">
        <f t="shared" si="2"/>
        <v>yes</v>
      </c>
    </row>
    <row r="18" spans="1:11" x14ac:dyDescent="0.25">
      <c r="A18" t="s">
        <v>29</v>
      </c>
      <c r="B18" t="s">
        <v>15</v>
      </c>
      <c r="C18" s="1">
        <v>42913</v>
      </c>
      <c r="D18" s="1">
        <v>42915</v>
      </c>
      <c r="E18">
        <v>1453.5</v>
      </c>
      <c r="F18">
        <v>0</v>
      </c>
      <c r="G18" s="6" t="str">
        <f t="shared" si="0"/>
        <v>06/2017</v>
      </c>
      <c r="H18" t="str">
        <f>VLOOKUP(G18,year_month_type!$D$1:$E$466,2,FALSE)</f>
        <v>Neutral</v>
      </c>
      <c r="I18" t="str">
        <f t="shared" si="1"/>
        <v>06/2017</v>
      </c>
      <c r="J18" t="str">
        <f>VLOOKUP(I18,year_month_type!$D$1:$E$466,2,FALSE)</f>
        <v>Neutral</v>
      </c>
      <c r="K18" t="str">
        <f t="shared" si="2"/>
        <v>yes</v>
      </c>
    </row>
    <row r="19" spans="1:11" x14ac:dyDescent="0.25">
      <c r="A19" t="s">
        <v>29</v>
      </c>
      <c r="B19" t="s">
        <v>15</v>
      </c>
      <c r="C19" s="1">
        <v>42898</v>
      </c>
      <c r="D19" s="1">
        <v>42902</v>
      </c>
      <c r="E19">
        <v>1569.3</v>
      </c>
      <c r="F19">
        <v>0</v>
      </c>
      <c r="G19" s="6" t="str">
        <f t="shared" si="0"/>
        <v>06/2017</v>
      </c>
      <c r="H19" t="str">
        <f>VLOOKUP(G19,year_month_type!$D$1:$E$466,2,FALSE)</f>
        <v>Neutral</v>
      </c>
      <c r="I19" t="str">
        <f t="shared" si="1"/>
        <v>06/2017</v>
      </c>
      <c r="J19" t="str">
        <f>VLOOKUP(I19,year_month_type!$D$1:$E$466,2,FALSE)</f>
        <v>Neutral</v>
      </c>
      <c r="K19" t="str">
        <f t="shared" si="2"/>
        <v>yes</v>
      </c>
    </row>
    <row r="20" spans="1:11" x14ac:dyDescent="0.25">
      <c r="A20" t="s">
        <v>30</v>
      </c>
      <c r="B20" t="s">
        <v>15</v>
      </c>
      <c r="C20" s="1">
        <v>42895</v>
      </c>
      <c r="D20" s="1">
        <v>42897</v>
      </c>
      <c r="E20">
        <v>2444</v>
      </c>
      <c r="F20">
        <v>0</v>
      </c>
      <c r="G20" s="6" t="str">
        <f t="shared" si="0"/>
        <v>06/2017</v>
      </c>
      <c r="H20" t="str">
        <f>VLOOKUP(G20,year_month_type!$D$1:$E$466,2,FALSE)</f>
        <v>Neutral</v>
      </c>
      <c r="I20" t="str">
        <f t="shared" si="1"/>
        <v>06/2017</v>
      </c>
      <c r="J20" t="str">
        <f>VLOOKUP(I20,year_month_type!$D$1:$E$466,2,FALSE)</f>
        <v>Neutral</v>
      </c>
      <c r="K20" t="str">
        <f t="shared" si="2"/>
        <v>yes</v>
      </c>
    </row>
    <row r="21" spans="1:11" x14ac:dyDescent="0.25">
      <c r="A21" t="s">
        <v>31</v>
      </c>
      <c r="B21" t="s">
        <v>15</v>
      </c>
      <c r="C21" s="1">
        <v>42863</v>
      </c>
      <c r="D21" s="1">
        <v>42866</v>
      </c>
      <c r="E21">
        <v>3484</v>
      </c>
      <c r="F21">
        <v>0</v>
      </c>
      <c r="G21" s="6" t="str">
        <f t="shared" si="0"/>
        <v>05/2017</v>
      </c>
      <c r="H21" t="str">
        <f>VLOOKUP(G21,year_month_type!$D$1:$E$466,2,FALSE)</f>
        <v>Neutral</v>
      </c>
      <c r="I21" t="str">
        <f t="shared" si="1"/>
        <v>05/2017</v>
      </c>
      <c r="J21" t="str">
        <f>VLOOKUP(I21,year_month_type!$D$1:$E$466,2,FALSE)</f>
        <v>Neutral</v>
      </c>
      <c r="K21" t="str">
        <f t="shared" si="2"/>
        <v>yes</v>
      </c>
    </row>
    <row r="22" spans="1:11" x14ac:dyDescent="0.25">
      <c r="A22" t="s">
        <v>32</v>
      </c>
      <c r="B22" t="s">
        <v>33</v>
      </c>
      <c r="C22" s="1">
        <v>42850</v>
      </c>
      <c r="D22" s="1">
        <v>42862</v>
      </c>
      <c r="E22">
        <v>1725.4</v>
      </c>
      <c r="F22">
        <v>20</v>
      </c>
      <c r="G22" s="6" t="str">
        <f t="shared" si="0"/>
        <v>04/2017</v>
      </c>
      <c r="H22" t="str">
        <f>VLOOKUP(G22,year_month_type!$D$1:$E$466,2,FALSE)</f>
        <v>Neutral</v>
      </c>
      <c r="I22" t="str">
        <f t="shared" si="1"/>
        <v>05/2017</v>
      </c>
      <c r="J22" t="str">
        <f>VLOOKUP(I22,year_month_type!$D$1:$E$466,2,FALSE)</f>
        <v>Neutral</v>
      </c>
      <c r="K22" t="str">
        <f t="shared" si="2"/>
        <v>yes</v>
      </c>
    </row>
    <row r="23" spans="1:11" x14ac:dyDescent="0.25">
      <c r="A23" t="s">
        <v>34</v>
      </c>
      <c r="B23" t="s">
        <v>15</v>
      </c>
      <c r="C23" s="1">
        <v>42820</v>
      </c>
      <c r="D23" s="1">
        <v>42822</v>
      </c>
      <c r="E23">
        <v>2802.8</v>
      </c>
      <c r="F23">
        <v>0</v>
      </c>
      <c r="G23" s="6" t="str">
        <f t="shared" si="0"/>
        <v>03/2017</v>
      </c>
      <c r="H23" t="str">
        <f>VLOOKUP(G23,year_month_type!$D$1:$E$466,2,FALSE)</f>
        <v>Neutral</v>
      </c>
      <c r="I23" t="str">
        <f t="shared" si="1"/>
        <v>03/2017</v>
      </c>
      <c r="J23" t="str">
        <f>VLOOKUP(I23,year_month_type!$D$1:$E$466,2,FALSE)</f>
        <v>Neutral</v>
      </c>
      <c r="K23" t="str">
        <f t="shared" si="2"/>
        <v>yes</v>
      </c>
    </row>
    <row r="24" spans="1:11" x14ac:dyDescent="0.25">
      <c r="A24" t="s">
        <v>35</v>
      </c>
      <c r="B24" t="s">
        <v>36</v>
      </c>
      <c r="C24" s="1">
        <v>42808</v>
      </c>
      <c r="D24" s="1">
        <v>42810</v>
      </c>
      <c r="E24">
        <v>1040</v>
      </c>
      <c r="F24">
        <v>0</v>
      </c>
      <c r="G24" s="6" t="str">
        <f t="shared" si="0"/>
        <v>03/2017</v>
      </c>
      <c r="H24" t="str">
        <f>VLOOKUP(G24,year_month_type!$D$1:$E$466,2,FALSE)</f>
        <v>Neutral</v>
      </c>
      <c r="I24" t="str">
        <f t="shared" si="1"/>
        <v>03/2017</v>
      </c>
      <c r="J24" t="str">
        <f>VLOOKUP(I24,year_month_type!$D$1:$E$466,2,FALSE)</f>
        <v>Neutral</v>
      </c>
      <c r="K24" t="str">
        <f t="shared" si="2"/>
        <v>yes</v>
      </c>
    </row>
    <row r="25" spans="1:11" x14ac:dyDescent="0.25">
      <c r="A25" t="s">
        <v>37</v>
      </c>
      <c r="B25" t="s">
        <v>15</v>
      </c>
      <c r="C25" s="1">
        <v>42800</v>
      </c>
      <c r="D25" s="1">
        <v>42802</v>
      </c>
      <c r="E25">
        <v>2263</v>
      </c>
      <c r="F25">
        <v>2</v>
      </c>
      <c r="G25" s="6" t="str">
        <f t="shared" si="0"/>
        <v>03/2017</v>
      </c>
      <c r="H25" t="str">
        <f>VLOOKUP(G25,year_month_type!$D$1:$E$466,2,FALSE)</f>
        <v>Neutral</v>
      </c>
      <c r="I25" t="str">
        <f t="shared" si="1"/>
        <v>03/2017</v>
      </c>
      <c r="J25" t="str">
        <f>VLOOKUP(I25,year_month_type!$D$1:$E$466,2,FALSE)</f>
        <v>Neutral</v>
      </c>
      <c r="K25" t="str">
        <f t="shared" si="2"/>
        <v>yes</v>
      </c>
    </row>
    <row r="26" spans="1:11" x14ac:dyDescent="0.25">
      <c r="A26" t="s">
        <v>38</v>
      </c>
      <c r="B26" t="s">
        <v>15</v>
      </c>
      <c r="C26" s="1">
        <v>42794</v>
      </c>
      <c r="D26" s="1">
        <v>42795</v>
      </c>
      <c r="E26">
        <v>1878.1</v>
      </c>
      <c r="F26">
        <v>6</v>
      </c>
      <c r="G26" s="6" t="str">
        <f t="shared" si="0"/>
        <v>02/2017</v>
      </c>
      <c r="H26" t="str">
        <f>VLOOKUP(G26,year_month_type!$D$1:$E$466,2,FALSE)</f>
        <v>Neutral</v>
      </c>
      <c r="I26" t="str">
        <f t="shared" si="1"/>
        <v>03/2017</v>
      </c>
      <c r="J26" t="str">
        <f>VLOOKUP(I26,year_month_type!$D$1:$E$466,2,FALSE)</f>
        <v>Neutral</v>
      </c>
      <c r="K26" t="str">
        <f t="shared" si="2"/>
        <v>yes</v>
      </c>
    </row>
    <row r="27" spans="1:11" x14ac:dyDescent="0.25">
      <c r="A27" t="s">
        <v>39</v>
      </c>
      <c r="B27" t="s">
        <v>33</v>
      </c>
      <c r="C27" s="1">
        <v>42774</v>
      </c>
      <c r="D27" s="1">
        <v>42788</v>
      </c>
      <c r="E27">
        <v>1560</v>
      </c>
      <c r="F27">
        <v>5</v>
      </c>
      <c r="G27" s="6" t="str">
        <f t="shared" si="0"/>
        <v>02/2017</v>
      </c>
      <c r="H27" t="str">
        <f>VLOOKUP(G27,year_month_type!$D$1:$E$466,2,FALSE)</f>
        <v>Neutral</v>
      </c>
      <c r="I27" t="str">
        <f t="shared" si="1"/>
        <v>02/2017</v>
      </c>
      <c r="J27" t="str">
        <f>VLOOKUP(I27,year_month_type!$D$1:$E$466,2,FALSE)</f>
        <v>Neutral</v>
      </c>
      <c r="K27" t="str">
        <f t="shared" si="2"/>
        <v>yes</v>
      </c>
    </row>
    <row r="28" spans="1:11" x14ac:dyDescent="0.25">
      <c r="A28" t="s">
        <v>40</v>
      </c>
      <c r="B28" t="s">
        <v>15</v>
      </c>
      <c r="C28" s="1">
        <v>42755</v>
      </c>
      <c r="D28" s="1">
        <v>42757</v>
      </c>
      <c r="E28">
        <v>1149.2</v>
      </c>
      <c r="F28">
        <v>24</v>
      </c>
      <c r="G28" s="6" t="str">
        <f t="shared" si="0"/>
        <v>01/2017</v>
      </c>
      <c r="H28" t="str">
        <f>VLOOKUP(G28,year_month_type!$D$1:$E$466,2,FALSE)</f>
        <v>Neutral</v>
      </c>
      <c r="I28" t="str">
        <f t="shared" si="1"/>
        <v>01/2017</v>
      </c>
      <c r="J28" t="str">
        <f>VLOOKUP(I28,year_month_type!$D$1:$E$466,2,FALSE)</f>
        <v>Neutral</v>
      </c>
      <c r="K28" t="str">
        <f t="shared" si="2"/>
        <v>yes</v>
      </c>
    </row>
    <row r="29" spans="1:11" x14ac:dyDescent="0.25">
      <c r="A29" t="s">
        <v>41</v>
      </c>
      <c r="B29" t="s">
        <v>9</v>
      </c>
      <c r="C29" s="1">
        <v>42522</v>
      </c>
      <c r="D29" s="1">
        <v>42735</v>
      </c>
      <c r="E29">
        <v>2538.6999999999998</v>
      </c>
      <c r="F29">
        <v>21</v>
      </c>
      <c r="G29" s="6" t="str">
        <f t="shared" si="0"/>
        <v>06/2016</v>
      </c>
      <c r="H29" t="str">
        <f>VLOOKUP(G29,year_month_type!$D$1:$E$466,2,FALSE)</f>
        <v>Neutral</v>
      </c>
      <c r="I29" t="str">
        <f t="shared" si="1"/>
        <v>12/2016</v>
      </c>
      <c r="J29" t="str">
        <f>VLOOKUP(I29,year_month_type!$D$1:$E$466,2,FALSE)</f>
        <v>La Nina</v>
      </c>
      <c r="K29" t="str">
        <f t="shared" si="2"/>
        <v>no</v>
      </c>
    </row>
    <row r="30" spans="1:11" x14ac:dyDescent="0.25">
      <c r="A30" t="s">
        <v>42</v>
      </c>
      <c r="B30" t="s">
        <v>11</v>
      </c>
      <c r="C30" s="1">
        <v>42370</v>
      </c>
      <c r="D30" s="1">
        <v>42735</v>
      </c>
      <c r="E30">
        <v>3660.2</v>
      </c>
      <c r="F30">
        <v>0</v>
      </c>
      <c r="G30" s="6" t="str">
        <f t="shared" si="0"/>
        <v>01/2016</v>
      </c>
      <c r="H30" t="str">
        <f>VLOOKUP(G30,year_month_type!$D$1:$E$466,2,FALSE)</f>
        <v>El Nino</v>
      </c>
      <c r="I30" t="str">
        <f t="shared" si="1"/>
        <v>12/2016</v>
      </c>
      <c r="J30" t="str">
        <f>VLOOKUP(I30,year_month_type!$D$1:$E$466,2,FALSE)</f>
        <v>La Nina</v>
      </c>
      <c r="K30" t="str">
        <f t="shared" si="2"/>
        <v>no</v>
      </c>
    </row>
    <row r="31" spans="1:11" x14ac:dyDescent="0.25">
      <c r="A31" t="s">
        <v>43</v>
      </c>
      <c r="B31" t="s">
        <v>13</v>
      </c>
      <c r="C31" s="1">
        <v>42651</v>
      </c>
      <c r="D31" s="1">
        <v>42655</v>
      </c>
      <c r="E31">
        <v>10600</v>
      </c>
      <c r="F31">
        <v>49</v>
      </c>
      <c r="G31" s="6" t="str">
        <f t="shared" si="0"/>
        <v>10/2016</v>
      </c>
      <c r="H31" t="str">
        <f>VLOOKUP(G31,year_month_type!$D$1:$E$466,2,FALSE)</f>
        <v>La Nina</v>
      </c>
      <c r="I31" t="str">
        <f t="shared" si="1"/>
        <v>10/2016</v>
      </c>
      <c r="J31" t="str">
        <f>VLOOKUP(I31,year_month_type!$D$1:$E$466,2,FALSE)</f>
        <v>La Nina</v>
      </c>
      <c r="K31" t="str">
        <f t="shared" si="2"/>
        <v>yes</v>
      </c>
    </row>
    <row r="32" spans="1:11" x14ac:dyDescent="0.25">
      <c r="A32" t="s">
        <v>44</v>
      </c>
      <c r="B32" t="s">
        <v>33</v>
      </c>
      <c r="C32" s="1">
        <v>42594</v>
      </c>
      <c r="D32" s="1">
        <v>42597</v>
      </c>
      <c r="E32">
        <v>10600</v>
      </c>
      <c r="F32">
        <v>13</v>
      </c>
      <c r="G32" s="6" t="str">
        <f t="shared" si="0"/>
        <v>08/2016</v>
      </c>
      <c r="H32" t="str">
        <f>VLOOKUP(G32,year_month_type!$D$1:$E$466,2,FALSE)</f>
        <v>La Nina</v>
      </c>
      <c r="I32" t="str">
        <f t="shared" si="1"/>
        <v>08/2016</v>
      </c>
      <c r="J32" t="str">
        <f>VLOOKUP(I32,year_month_type!$D$1:$E$466,2,FALSE)</f>
        <v>La Nina</v>
      </c>
      <c r="K32" t="str">
        <f t="shared" si="2"/>
        <v>yes</v>
      </c>
    </row>
    <row r="33" spans="1:11" x14ac:dyDescent="0.25">
      <c r="A33" t="s">
        <v>45</v>
      </c>
      <c r="B33" t="s">
        <v>15</v>
      </c>
      <c r="C33" s="1">
        <v>42579</v>
      </c>
      <c r="D33" s="1">
        <v>42581</v>
      </c>
      <c r="E33">
        <v>1553.6</v>
      </c>
      <c r="F33">
        <v>0</v>
      </c>
      <c r="G33" s="6" t="str">
        <f t="shared" si="0"/>
        <v>07/2016</v>
      </c>
      <c r="H33" t="str">
        <f>VLOOKUP(G33,year_month_type!$D$1:$E$466,2,FALSE)</f>
        <v>Neutral</v>
      </c>
      <c r="I33" t="str">
        <f t="shared" si="1"/>
        <v>07/2016</v>
      </c>
      <c r="J33" t="str">
        <f>VLOOKUP(I33,year_month_type!$D$1:$E$466,2,FALSE)</f>
        <v>Neutral</v>
      </c>
      <c r="K33" t="str">
        <f t="shared" si="2"/>
        <v>yes</v>
      </c>
    </row>
    <row r="34" spans="1:11" x14ac:dyDescent="0.25">
      <c r="A34" t="s">
        <v>46</v>
      </c>
      <c r="B34" t="s">
        <v>33</v>
      </c>
      <c r="C34" s="1">
        <v>42543</v>
      </c>
      <c r="D34" s="1">
        <v>42545</v>
      </c>
      <c r="E34">
        <v>1027.0999999999999</v>
      </c>
      <c r="F34">
        <v>23</v>
      </c>
      <c r="G34" s="6" t="str">
        <f t="shared" si="0"/>
        <v>06/2016</v>
      </c>
      <c r="H34" t="str">
        <f>VLOOKUP(G34,year_month_type!$D$1:$E$466,2,FALSE)</f>
        <v>Neutral</v>
      </c>
      <c r="I34" t="str">
        <f t="shared" si="1"/>
        <v>06/2016</v>
      </c>
      <c r="J34" t="str">
        <f>VLOOKUP(I34,year_month_type!$D$1:$E$466,2,FALSE)</f>
        <v>Neutral</v>
      </c>
      <c r="K34" t="str">
        <f t="shared" si="2"/>
        <v>yes</v>
      </c>
    </row>
    <row r="35" spans="1:11" x14ac:dyDescent="0.25">
      <c r="A35" t="s">
        <v>47</v>
      </c>
      <c r="B35" t="s">
        <v>15</v>
      </c>
      <c r="C35" s="1">
        <v>42511</v>
      </c>
      <c r="D35" s="1">
        <v>42516</v>
      </c>
      <c r="E35">
        <v>1215</v>
      </c>
      <c r="F35">
        <v>0</v>
      </c>
      <c r="G35" s="6" t="str">
        <f t="shared" si="0"/>
        <v>05/2016</v>
      </c>
      <c r="H35" t="str">
        <f>VLOOKUP(G35,year_month_type!$D$1:$E$466,2,FALSE)</f>
        <v>El Nino</v>
      </c>
      <c r="I35" t="str">
        <f t="shared" si="1"/>
        <v>05/2016</v>
      </c>
      <c r="J35" t="str">
        <f>VLOOKUP(I35,year_month_type!$D$1:$E$466,2,FALSE)</f>
        <v>El Nino</v>
      </c>
      <c r="K35" t="str">
        <f t="shared" si="2"/>
        <v>yes</v>
      </c>
    </row>
    <row r="36" spans="1:11" x14ac:dyDescent="0.25">
      <c r="A36" t="s">
        <v>48</v>
      </c>
      <c r="B36" t="s">
        <v>15</v>
      </c>
      <c r="C36" s="1">
        <v>42498</v>
      </c>
      <c r="D36" s="1">
        <v>42501</v>
      </c>
      <c r="E36">
        <v>1823</v>
      </c>
      <c r="F36">
        <v>2</v>
      </c>
      <c r="G36" s="6" t="str">
        <f t="shared" si="0"/>
        <v>05/2016</v>
      </c>
      <c r="H36" t="str">
        <f>VLOOKUP(G36,year_month_type!$D$1:$E$466,2,FALSE)</f>
        <v>El Nino</v>
      </c>
      <c r="I36" t="str">
        <f t="shared" si="1"/>
        <v>05/2016</v>
      </c>
      <c r="J36" t="str">
        <f>VLOOKUP(I36,year_month_type!$D$1:$E$466,2,FALSE)</f>
        <v>El Nino</v>
      </c>
      <c r="K36" t="str">
        <f t="shared" si="2"/>
        <v>yes</v>
      </c>
    </row>
    <row r="37" spans="1:11" x14ac:dyDescent="0.25">
      <c r="A37" t="s">
        <v>49</v>
      </c>
      <c r="B37" t="s">
        <v>15</v>
      </c>
      <c r="C37" s="1">
        <v>42486</v>
      </c>
      <c r="D37" s="1">
        <v>42492</v>
      </c>
      <c r="E37">
        <v>2538.1</v>
      </c>
      <c r="F37">
        <v>6</v>
      </c>
      <c r="G37" s="6" t="str">
        <f t="shared" si="0"/>
        <v>04/2016</v>
      </c>
      <c r="H37" t="str">
        <f>VLOOKUP(G37,year_month_type!$D$1:$E$466,2,FALSE)</f>
        <v>El Nino</v>
      </c>
      <c r="I37" t="str">
        <f t="shared" si="1"/>
        <v>05/2016</v>
      </c>
      <c r="J37" t="str">
        <f>VLOOKUP(I37,year_month_type!$D$1:$E$466,2,FALSE)</f>
        <v>El Nino</v>
      </c>
      <c r="K37" t="str">
        <f t="shared" si="2"/>
        <v>yes</v>
      </c>
    </row>
    <row r="38" spans="1:11" x14ac:dyDescent="0.25">
      <c r="A38" t="s">
        <v>50</v>
      </c>
      <c r="B38" t="s">
        <v>33</v>
      </c>
      <c r="C38" s="1">
        <v>42477</v>
      </c>
      <c r="D38" s="1">
        <v>42478</v>
      </c>
      <c r="E38">
        <v>2836.6</v>
      </c>
      <c r="F38">
        <v>8</v>
      </c>
      <c r="G38" s="6" t="str">
        <f t="shared" si="0"/>
        <v>04/2016</v>
      </c>
      <c r="H38" t="str">
        <f>VLOOKUP(G38,year_month_type!$D$1:$E$466,2,FALSE)</f>
        <v>El Nino</v>
      </c>
      <c r="I38" t="str">
        <f t="shared" si="1"/>
        <v>04/2016</v>
      </c>
      <c r="J38" t="str">
        <f>VLOOKUP(I38,year_month_type!$D$1:$E$466,2,FALSE)</f>
        <v>El Nino</v>
      </c>
      <c r="K38" t="str">
        <f t="shared" si="2"/>
        <v>yes</v>
      </c>
    </row>
    <row r="39" spans="1:11" x14ac:dyDescent="0.25">
      <c r="A39" t="s">
        <v>51</v>
      </c>
      <c r="B39" t="s">
        <v>15</v>
      </c>
      <c r="C39" s="1">
        <v>42470</v>
      </c>
      <c r="D39" s="1">
        <v>42472</v>
      </c>
      <c r="E39">
        <v>3708.5</v>
      </c>
      <c r="F39">
        <v>0</v>
      </c>
      <c r="G39" s="6" t="str">
        <f t="shared" si="0"/>
        <v>04/2016</v>
      </c>
      <c r="H39" t="str">
        <f>VLOOKUP(G39,year_month_type!$D$1:$E$466,2,FALSE)</f>
        <v>El Nino</v>
      </c>
      <c r="I39" t="str">
        <f t="shared" si="1"/>
        <v>04/2016</v>
      </c>
      <c r="J39" t="str">
        <f>VLOOKUP(I39,year_month_type!$D$1:$E$466,2,FALSE)</f>
        <v>El Nino</v>
      </c>
      <c r="K39" t="str">
        <f t="shared" si="2"/>
        <v>yes</v>
      </c>
    </row>
    <row r="40" spans="1:11" x14ac:dyDescent="0.25">
      <c r="A40" t="s">
        <v>52</v>
      </c>
      <c r="B40" t="s">
        <v>15</v>
      </c>
      <c r="C40" s="1">
        <v>42452</v>
      </c>
      <c r="D40" s="1">
        <v>42453</v>
      </c>
      <c r="E40">
        <v>2188.6999999999998</v>
      </c>
      <c r="F40">
        <v>0</v>
      </c>
      <c r="G40" s="6" t="str">
        <f t="shared" si="0"/>
        <v>03/2016</v>
      </c>
      <c r="H40" t="str">
        <f>VLOOKUP(G40,year_month_type!$D$1:$E$466,2,FALSE)</f>
        <v>El Nino</v>
      </c>
      <c r="I40" t="str">
        <f t="shared" si="1"/>
        <v>03/2016</v>
      </c>
      <c r="J40" t="str">
        <f>VLOOKUP(I40,year_month_type!$D$1:$E$466,2,FALSE)</f>
        <v>El Nino</v>
      </c>
      <c r="K40" t="str">
        <f t="shared" si="2"/>
        <v>yes</v>
      </c>
    </row>
    <row r="41" spans="1:11" x14ac:dyDescent="0.25">
      <c r="A41" t="s">
        <v>53</v>
      </c>
      <c r="B41" t="s">
        <v>15</v>
      </c>
      <c r="C41" s="1">
        <v>42446</v>
      </c>
      <c r="D41" s="1">
        <v>42447</v>
      </c>
      <c r="E41">
        <v>1282.9000000000001</v>
      </c>
      <c r="F41">
        <v>1</v>
      </c>
      <c r="G41" s="6" t="str">
        <f t="shared" si="0"/>
        <v>03/2016</v>
      </c>
      <c r="H41" t="str">
        <f>VLOOKUP(G41,year_month_type!$D$1:$E$466,2,FALSE)</f>
        <v>El Nino</v>
      </c>
      <c r="I41" t="str">
        <f t="shared" si="1"/>
        <v>03/2016</v>
      </c>
      <c r="J41" t="str">
        <f>VLOOKUP(I41,year_month_type!$D$1:$E$466,2,FALSE)</f>
        <v>El Nino</v>
      </c>
      <c r="K41" t="str">
        <f t="shared" si="2"/>
        <v>yes</v>
      </c>
    </row>
    <row r="42" spans="1:11" x14ac:dyDescent="0.25">
      <c r="A42" t="s">
        <v>54</v>
      </c>
      <c r="B42" t="s">
        <v>33</v>
      </c>
      <c r="C42" s="1">
        <v>42437</v>
      </c>
      <c r="D42" s="1">
        <v>42441</v>
      </c>
      <c r="E42">
        <v>2432.5</v>
      </c>
      <c r="F42">
        <v>5</v>
      </c>
      <c r="G42" s="6" t="str">
        <f t="shared" si="0"/>
        <v>03/2016</v>
      </c>
      <c r="H42" t="str">
        <f>VLOOKUP(G42,year_month_type!$D$1:$E$466,2,FALSE)</f>
        <v>El Nino</v>
      </c>
      <c r="I42" t="str">
        <f t="shared" si="1"/>
        <v>03/2016</v>
      </c>
      <c r="J42" t="str">
        <f>VLOOKUP(I42,year_month_type!$D$1:$E$466,2,FALSE)</f>
        <v>El Nino</v>
      </c>
      <c r="K42" t="str">
        <f t="shared" si="2"/>
        <v>yes</v>
      </c>
    </row>
    <row r="43" spans="1:11" x14ac:dyDescent="0.25">
      <c r="A43" t="s">
        <v>55</v>
      </c>
      <c r="B43" t="s">
        <v>15</v>
      </c>
      <c r="C43" s="1">
        <v>42422</v>
      </c>
      <c r="D43" s="1">
        <v>42424</v>
      </c>
      <c r="E43">
        <v>1102.3</v>
      </c>
      <c r="F43">
        <v>10</v>
      </c>
      <c r="G43" s="6" t="str">
        <f t="shared" si="0"/>
        <v>02/2016</v>
      </c>
      <c r="H43" t="str">
        <f>VLOOKUP(G43,year_month_type!$D$1:$E$466,2,FALSE)</f>
        <v>El Nino</v>
      </c>
      <c r="I43" t="str">
        <f t="shared" si="1"/>
        <v>02/2016</v>
      </c>
      <c r="J43" t="str">
        <f>VLOOKUP(I43,year_month_type!$D$1:$E$466,2,FALSE)</f>
        <v>El Nino</v>
      </c>
      <c r="K43" t="str">
        <f t="shared" si="2"/>
        <v>yes</v>
      </c>
    </row>
    <row r="44" spans="1:11" x14ac:dyDescent="0.25">
      <c r="A44" t="s">
        <v>56</v>
      </c>
      <c r="B44" t="s">
        <v>11</v>
      </c>
      <c r="C44" s="1">
        <v>42005</v>
      </c>
      <c r="D44" s="1">
        <v>42369</v>
      </c>
      <c r="E44">
        <v>4823.3</v>
      </c>
      <c r="F44">
        <v>0</v>
      </c>
      <c r="G44" s="6" t="str">
        <f t="shared" si="0"/>
        <v>01/2015</v>
      </c>
      <c r="H44" t="str">
        <f>VLOOKUP(G44,year_month_type!$D$1:$E$466,2,FALSE)</f>
        <v>El Nino</v>
      </c>
      <c r="I44" t="str">
        <f t="shared" si="1"/>
        <v>12/2015</v>
      </c>
      <c r="J44" t="str">
        <f>VLOOKUP(I44,year_month_type!$D$1:$E$466,2,FALSE)</f>
        <v>El Nino</v>
      </c>
      <c r="K44" t="str">
        <f t="shared" si="2"/>
        <v>yes</v>
      </c>
    </row>
    <row r="45" spans="1:11" x14ac:dyDescent="0.25">
      <c r="A45" t="s">
        <v>57</v>
      </c>
      <c r="B45" t="s">
        <v>15</v>
      </c>
      <c r="C45" s="1">
        <v>42364</v>
      </c>
      <c r="D45" s="1">
        <v>42367</v>
      </c>
      <c r="E45">
        <v>2118.8000000000002</v>
      </c>
      <c r="F45">
        <v>50</v>
      </c>
      <c r="G45" s="6" t="str">
        <f t="shared" si="0"/>
        <v>12/2015</v>
      </c>
      <c r="H45" t="str">
        <f>VLOOKUP(G45,year_month_type!$D$1:$E$466,2,FALSE)</f>
        <v>El Nino</v>
      </c>
      <c r="I45" t="str">
        <f t="shared" si="1"/>
        <v>12/2015</v>
      </c>
      <c r="J45" t="str">
        <f>VLOOKUP(I45,year_month_type!$D$1:$E$466,2,FALSE)</f>
        <v>El Nino</v>
      </c>
      <c r="K45" t="str">
        <f t="shared" si="2"/>
        <v>yes</v>
      </c>
    </row>
    <row r="46" spans="1:11" x14ac:dyDescent="0.25">
      <c r="A46" t="s">
        <v>58</v>
      </c>
      <c r="B46" t="s">
        <v>9</v>
      </c>
      <c r="C46" s="1">
        <v>42156</v>
      </c>
      <c r="D46" s="1">
        <v>42338</v>
      </c>
      <c r="E46">
        <v>3248.7</v>
      </c>
      <c r="F46">
        <v>12</v>
      </c>
      <c r="G46" s="6" t="str">
        <f t="shared" si="0"/>
        <v>06/2015</v>
      </c>
      <c r="H46" t="str">
        <f>VLOOKUP(G46,year_month_type!$D$1:$E$466,2,FALSE)</f>
        <v>El Nino</v>
      </c>
      <c r="I46" t="str">
        <f t="shared" si="1"/>
        <v>11/2015</v>
      </c>
      <c r="J46" t="str">
        <f>VLOOKUP(I46,year_month_type!$D$1:$E$466,2,FALSE)</f>
        <v>El Nino</v>
      </c>
      <c r="K46" t="str">
        <f t="shared" si="2"/>
        <v>yes</v>
      </c>
    </row>
    <row r="47" spans="1:11" x14ac:dyDescent="0.25">
      <c r="A47" t="s">
        <v>59</v>
      </c>
      <c r="B47" t="s">
        <v>33</v>
      </c>
      <c r="C47" s="1">
        <v>42278</v>
      </c>
      <c r="D47" s="1">
        <v>42282</v>
      </c>
      <c r="E47">
        <v>2158.1</v>
      </c>
      <c r="F47">
        <v>25</v>
      </c>
      <c r="G47" s="6" t="str">
        <f t="shared" si="0"/>
        <v>10/2015</v>
      </c>
      <c r="H47" t="str">
        <f>VLOOKUP(G47,year_month_type!$D$1:$E$466,2,FALSE)</f>
        <v>El Nino</v>
      </c>
      <c r="I47" t="str">
        <f t="shared" si="1"/>
        <v>10/2015</v>
      </c>
      <c r="J47" t="str">
        <f>VLOOKUP(I47,year_month_type!$D$1:$E$466,2,FALSE)</f>
        <v>El Nino</v>
      </c>
      <c r="K47" t="str">
        <f t="shared" si="2"/>
        <v>yes</v>
      </c>
    </row>
    <row r="48" spans="1:11" x14ac:dyDescent="0.25">
      <c r="A48" t="s">
        <v>60</v>
      </c>
      <c r="B48" t="s">
        <v>15</v>
      </c>
      <c r="C48" s="1">
        <v>42176</v>
      </c>
      <c r="D48" s="1">
        <v>42180</v>
      </c>
      <c r="E48">
        <v>1265.7</v>
      </c>
      <c r="F48">
        <v>1</v>
      </c>
      <c r="G48" s="6" t="str">
        <f t="shared" si="0"/>
        <v>06/2015</v>
      </c>
      <c r="H48" t="str">
        <f>VLOOKUP(G48,year_month_type!$D$1:$E$466,2,FALSE)</f>
        <v>El Nino</v>
      </c>
      <c r="I48" t="str">
        <f t="shared" si="1"/>
        <v>06/2015</v>
      </c>
      <c r="J48" t="str">
        <f>VLOOKUP(I48,year_month_type!$D$1:$E$466,2,FALSE)</f>
        <v>El Nino</v>
      </c>
      <c r="K48" t="str">
        <f t="shared" si="2"/>
        <v>yes</v>
      </c>
    </row>
    <row r="49" spans="1:11" x14ac:dyDescent="0.25">
      <c r="A49" t="s">
        <v>61</v>
      </c>
      <c r="B49" t="s">
        <v>33</v>
      </c>
      <c r="C49" s="1">
        <v>42147</v>
      </c>
      <c r="D49" s="1">
        <v>42150</v>
      </c>
      <c r="E49">
        <v>2700.6</v>
      </c>
      <c r="F49">
        <v>31</v>
      </c>
      <c r="G49" s="6" t="str">
        <f t="shared" si="0"/>
        <v>05/2015</v>
      </c>
      <c r="H49" t="str">
        <f>VLOOKUP(G49,year_month_type!$D$1:$E$466,2,FALSE)</f>
        <v>El Nino</v>
      </c>
      <c r="I49" t="str">
        <f t="shared" si="1"/>
        <v>05/2015</v>
      </c>
      <c r="J49" t="str">
        <f>VLOOKUP(I49,year_month_type!$D$1:$E$466,2,FALSE)</f>
        <v>El Nino</v>
      </c>
      <c r="K49" t="str">
        <f t="shared" si="2"/>
        <v>yes</v>
      </c>
    </row>
    <row r="50" spans="1:11" x14ac:dyDescent="0.25">
      <c r="A50" t="s">
        <v>62</v>
      </c>
      <c r="B50" t="s">
        <v>15</v>
      </c>
      <c r="C50" s="1">
        <v>42130</v>
      </c>
      <c r="D50" s="1">
        <v>42134</v>
      </c>
      <c r="E50">
        <v>1373.9</v>
      </c>
      <c r="F50">
        <v>4</v>
      </c>
      <c r="G50" s="6" t="str">
        <f t="shared" si="0"/>
        <v>05/2015</v>
      </c>
      <c r="H50" t="str">
        <f>VLOOKUP(G50,year_month_type!$D$1:$E$466,2,FALSE)</f>
        <v>El Nino</v>
      </c>
      <c r="I50" t="str">
        <f t="shared" si="1"/>
        <v>05/2015</v>
      </c>
      <c r="J50" t="str">
        <f>VLOOKUP(I50,year_month_type!$D$1:$E$466,2,FALSE)</f>
        <v>El Nino</v>
      </c>
      <c r="K50" t="str">
        <f t="shared" si="2"/>
        <v>yes</v>
      </c>
    </row>
    <row r="51" spans="1:11" x14ac:dyDescent="0.25">
      <c r="A51" t="s">
        <v>63</v>
      </c>
      <c r="B51" t="s">
        <v>15</v>
      </c>
      <c r="C51" s="1">
        <v>42112</v>
      </c>
      <c r="D51" s="1">
        <v>42114</v>
      </c>
      <c r="E51">
        <v>1386.4</v>
      </c>
      <c r="F51">
        <v>0</v>
      </c>
      <c r="G51" s="6" t="str">
        <f t="shared" si="0"/>
        <v>04/2015</v>
      </c>
      <c r="H51" t="str">
        <f>VLOOKUP(G51,year_month_type!$D$1:$E$466,2,FALSE)</f>
        <v>El Nino</v>
      </c>
      <c r="I51" t="str">
        <f t="shared" si="1"/>
        <v>04/2015</v>
      </c>
      <c r="J51" t="str">
        <f>VLOOKUP(I51,year_month_type!$D$1:$E$466,2,FALSE)</f>
        <v>El Nino</v>
      </c>
      <c r="K51" t="str">
        <f t="shared" si="2"/>
        <v>yes</v>
      </c>
    </row>
    <row r="52" spans="1:11" x14ac:dyDescent="0.25">
      <c r="A52" t="s">
        <v>64</v>
      </c>
      <c r="B52" t="s">
        <v>15</v>
      </c>
      <c r="C52" s="1">
        <v>42101</v>
      </c>
      <c r="D52" s="1">
        <v>42103</v>
      </c>
      <c r="E52">
        <v>1680.2</v>
      </c>
      <c r="F52">
        <v>2</v>
      </c>
      <c r="G52" s="6" t="str">
        <f t="shared" si="0"/>
        <v>04/2015</v>
      </c>
      <c r="H52" t="str">
        <f>VLOOKUP(G52,year_month_type!$D$1:$E$466,2,FALSE)</f>
        <v>El Nino</v>
      </c>
      <c r="I52" t="str">
        <f t="shared" si="1"/>
        <v>04/2015</v>
      </c>
      <c r="J52" t="str">
        <f>VLOOKUP(I52,year_month_type!$D$1:$E$466,2,FALSE)</f>
        <v>El Nino</v>
      </c>
      <c r="K52" t="str">
        <f t="shared" si="2"/>
        <v>yes</v>
      </c>
    </row>
    <row r="53" spans="1:11" x14ac:dyDescent="0.25">
      <c r="A53" t="s">
        <v>65</v>
      </c>
      <c r="B53" t="s">
        <v>22</v>
      </c>
      <c r="C53" s="1">
        <v>42049</v>
      </c>
      <c r="D53" s="1">
        <v>42055</v>
      </c>
      <c r="E53">
        <v>3199.2</v>
      </c>
      <c r="F53">
        <v>30</v>
      </c>
      <c r="G53" s="6" t="str">
        <f t="shared" si="0"/>
        <v>02/2015</v>
      </c>
      <c r="H53" t="str">
        <f>VLOOKUP(G53,year_month_type!$D$1:$E$466,2,FALSE)</f>
        <v>El Nino</v>
      </c>
      <c r="I53" t="str">
        <f t="shared" si="1"/>
        <v>02/2015</v>
      </c>
      <c r="J53" t="str">
        <f>VLOOKUP(I53,year_month_type!$D$1:$E$466,2,FALSE)</f>
        <v>El Nino</v>
      </c>
      <c r="K53" t="str">
        <f t="shared" si="2"/>
        <v>yes</v>
      </c>
    </row>
    <row r="54" spans="1:11" x14ac:dyDescent="0.25">
      <c r="A54" t="s">
        <v>66</v>
      </c>
      <c r="B54" t="s">
        <v>11</v>
      </c>
      <c r="C54" s="1">
        <v>41640</v>
      </c>
      <c r="D54" s="1">
        <v>42004</v>
      </c>
      <c r="E54">
        <v>4287.6000000000004</v>
      </c>
      <c r="F54">
        <v>0</v>
      </c>
      <c r="G54" s="6" t="str">
        <f t="shared" si="0"/>
        <v>01/2014</v>
      </c>
      <c r="H54" t="str">
        <f>VLOOKUP(G54,year_month_type!$D$1:$E$466,2,FALSE)</f>
        <v>Neutral</v>
      </c>
      <c r="I54" t="str">
        <f t="shared" si="1"/>
        <v>12/2014</v>
      </c>
      <c r="J54" t="str">
        <f>VLOOKUP(I54,year_month_type!$D$1:$E$466,2,FALSE)</f>
        <v>El Nino</v>
      </c>
      <c r="K54" t="str">
        <f t="shared" si="2"/>
        <v>no</v>
      </c>
    </row>
    <row r="55" spans="1:11" x14ac:dyDescent="0.25">
      <c r="A55" t="s">
        <v>67</v>
      </c>
      <c r="B55" t="s">
        <v>15</v>
      </c>
      <c r="C55" s="1">
        <v>41911</v>
      </c>
      <c r="D55" s="1">
        <v>41914</v>
      </c>
      <c r="E55">
        <v>1512.5</v>
      </c>
      <c r="F55">
        <v>0</v>
      </c>
      <c r="G55" s="6" t="str">
        <f t="shared" si="0"/>
        <v>09/2014</v>
      </c>
      <c r="H55" t="str">
        <f>VLOOKUP(G55,year_month_type!$D$1:$E$466,2,FALSE)</f>
        <v>Neutral</v>
      </c>
      <c r="I55" t="str">
        <f t="shared" si="1"/>
        <v>10/2014</v>
      </c>
      <c r="J55" t="str">
        <f>VLOOKUP(I55,year_month_type!$D$1:$E$466,2,FALSE)</f>
        <v>Neutral</v>
      </c>
      <c r="K55" t="str">
        <f t="shared" si="2"/>
        <v>yes</v>
      </c>
    </row>
    <row r="56" spans="1:11" x14ac:dyDescent="0.25">
      <c r="A56" t="s">
        <v>68</v>
      </c>
      <c r="B56" t="s">
        <v>33</v>
      </c>
      <c r="C56" s="1">
        <v>41862</v>
      </c>
      <c r="D56" s="1">
        <v>41864</v>
      </c>
      <c r="E56">
        <v>1114.3</v>
      </c>
      <c r="F56">
        <v>2</v>
      </c>
      <c r="G56" s="6" t="str">
        <f t="shared" si="0"/>
        <v>08/2014</v>
      </c>
      <c r="H56" t="str">
        <f>VLOOKUP(G56,year_month_type!$D$1:$E$466,2,FALSE)</f>
        <v>Neutral</v>
      </c>
      <c r="I56" t="str">
        <f t="shared" si="1"/>
        <v>08/2014</v>
      </c>
      <c r="J56" t="str">
        <f>VLOOKUP(I56,year_month_type!$D$1:$E$466,2,FALSE)</f>
        <v>Neutral</v>
      </c>
      <c r="K56" t="str">
        <f t="shared" si="2"/>
        <v>yes</v>
      </c>
    </row>
    <row r="57" spans="1:11" x14ac:dyDescent="0.25">
      <c r="A57" t="s">
        <v>69</v>
      </c>
      <c r="B57" t="s">
        <v>15</v>
      </c>
      <c r="C57" s="1">
        <v>41793</v>
      </c>
      <c r="D57" s="1">
        <v>41795</v>
      </c>
      <c r="E57">
        <v>2072.8000000000002</v>
      </c>
      <c r="F57">
        <v>2</v>
      </c>
      <c r="G57" s="6" t="str">
        <f t="shared" si="0"/>
        <v>06/2014</v>
      </c>
      <c r="H57" t="str">
        <f>VLOOKUP(G57,year_month_type!$D$1:$E$466,2,FALSE)</f>
        <v>Neutral</v>
      </c>
      <c r="I57" t="str">
        <f t="shared" si="1"/>
        <v>06/2014</v>
      </c>
      <c r="J57" t="str">
        <f>VLOOKUP(I57,year_month_type!$D$1:$E$466,2,FALSE)</f>
        <v>Neutral</v>
      </c>
      <c r="K57" t="str">
        <f t="shared" si="2"/>
        <v>yes</v>
      </c>
    </row>
    <row r="58" spans="1:11" x14ac:dyDescent="0.25">
      <c r="A58" t="s">
        <v>70</v>
      </c>
      <c r="B58" t="s">
        <v>15</v>
      </c>
      <c r="C58" s="1">
        <v>41777</v>
      </c>
      <c r="D58" s="1">
        <v>41782</v>
      </c>
      <c r="E58">
        <v>4010.2</v>
      </c>
      <c r="F58">
        <v>0</v>
      </c>
      <c r="G58" s="6" t="str">
        <f t="shared" si="0"/>
        <v>05/2014</v>
      </c>
      <c r="H58" t="str">
        <f>VLOOKUP(G58,year_month_type!$D$1:$E$466,2,FALSE)</f>
        <v>Neutral</v>
      </c>
      <c r="I58" t="str">
        <f t="shared" si="1"/>
        <v>05/2014</v>
      </c>
      <c r="J58" t="str">
        <f>VLOOKUP(I58,year_month_type!$D$1:$E$466,2,FALSE)</f>
        <v>Neutral</v>
      </c>
      <c r="K58" t="str">
        <f t="shared" si="2"/>
        <v>yes</v>
      </c>
    </row>
    <row r="59" spans="1:11" x14ac:dyDescent="0.25">
      <c r="A59" t="s">
        <v>71</v>
      </c>
      <c r="B59" t="s">
        <v>15</v>
      </c>
      <c r="C59" s="1">
        <v>41756</v>
      </c>
      <c r="D59" s="1">
        <v>41760</v>
      </c>
      <c r="E59">
        <v>1875.1</v>
      </c>
      <c r="F59">
        <v>33</v>
      </c>
      <c r="G59" s="6" t="str">
        <f t="shared" si="0"/>
        <v>04/2014</v>
      </c>
      <c r="H59" t="str">
        <f>VLOOKUP(G59,year_month_type!$D$1:$E$466,2,FALSE)</f>
        <v>Neutral</v>
      </c>
      <c r="I59" t="str">
        <f t="shared" si="1"/>
        <v>05/2014</v>
      </c>
      <c r="J59" t="str">
        <f>VLOOKUP(I59,year_month_type!$D$1:$E$466,2,FALSE)</f>
        <v>Neutral</v>
      </c>
      <c r="K59" t="str">
        <f t="shared" si="2"/>
        <v>yes</v>
      </c>
    </row>
    <row r="60" spans="1:11" x14ac:dyDescent="0.25">
      <c r="A60" t="s">
        <v>72</v>
      </c>
      <c r="B60" t="s">
        <v>15</v>
      </c>
      <c r="C60" s="1">
        <v>41731</v>
      </c>
      <c r="D60" s="1">
        <v>41732</v>
      </c>
      <c r="E60">
        <v>1537.9</v>
      </c>
      <c r="F60">
        <v>0</v>
      </c>
      <c r="G60" s="6" t="str">
        <f t="shared" si="0"/>
        <v>04/2014</v>
      </c>
      <c r="H60" t="str">
        <f>VLOOKUP(G60,year_month_type!$D$1:$E$466,2,FALSE)</f>
        <v>Neutral</v>
      </c>
      <c r="I60" t="str">
        <f t="shared" si="1"/>
        <v>04/2014</v>
      </c>
      <c r="J60" t="str">
        <f>VLOOKUP(I60,year_month_type!$D$1:$E$466,2,FALSE)</f>
        <v>Neutral</v>
      </c>
      <c r="K60" t="str">
        <f t="shared" si="2"/>
        <v>yes</v>
      </c>
    </row>
    <row r="61" spans="1:11" x14ac:dyDescent="0.25">
      <c r="A61" t="s">
        <v>73</v>
      </c>
      <c r="B61" t="s">
        <v>22</v>
      </c>
      <c r="C61" s="1">
        <v>41644</v>
      </c>
      <c r="D61" s="1">
        <v>41647</v>
      </c>
      <c r="E61">
        <v>2346.5</v>
      </c>
      <c r="F61">
        <v>16</v>
      </c>
      <c r="G61" s="6" t="str">
        <f t="shared" si="0"/>
        <v>01/2014</v>
      </c>
      <c r="H61" t="str">
        <f>VLOOKUP(G61,year_month_type!$D$1:$E$466,2,FALSE)</f>
        <v>Neutral</v>
      </c>
      <c r="I61" t="str">
        <f t="shared" si="1"/>
        <v>01/2014</v>
      </c>
      <c r="J61" t="str">
        <f>VLOOKUP(I61,year_month_type!$D$1:$E$466,2,FALSE)</f>
        <v>Neutral</v>
      </c>
      <c r="K61" t="str">
        <f t="shared" si="2"/>
        <v>yes</v>
      </c>
    </row>
    <row r="62" spans="1:11" x14ac:dyDescent="0.25">
      <c r="A62" t="s">
        <v>74</v>
      </c>
      <c r="B62" t="s">
        <v>11</v>
      </c>
      <c r="C62" s="1">
        <v>41334</v>
      </c>
      <c r="D62" s="1">
        <v>41608</v>
      </c>
      <c r="E62">
        <v>11364.1</v>
      </c>
      <c r="F62">
        <v>53</v>
      </c>
      <c r="G62" s="6" t="str">
        <f t="shared" si="0"/>
        <v>03/2013</v>
      </c>
      <c r="H62" t="str">
        <f>VLOOKUP(G62,year_month_type!$D$1:$E$466,2,FALSE)</f>
        <v>Neutral</v>
      </c>
      <c r="I62" t="str">
        <f t="shared" si="1"/>
        <v>11/2013</v>
      </c>
      <c r="J62" t="str">
        <f>VLOOKUP(I62,year_month_type!$D$1:$E$466,2,FALSE)</f>
        <v>Neutral</v>
      </c>
      <c r="K62" t="str">
        <f t="shared" si="2"/>
        <v>yes</v>
      </c>
    </row>
    <row r="63" spans="1:11" x14ac:dyDescent="0.25">
      <c r="A63" t="s">
        <v>75</v>
      </c>
      <c r="B63" t="s">
        <v>15</v>
      </c>
      <c r="C63" s="1">
        <v>41595</v>
      </c>
      <c r="D63" s="1">
        <v>41595</v>
      </c>
      <c r="E63">
        <v>1188.9000000000001</v>
      </c>
      <c r="F63">
        <v>8</v>
      </c>
      <c r="G63" s="6" t="str">
        <f t="shared" si="0"/>
        <v>11/2013</v>
      </c>
      <c r="H63" t="str">
        <f>VLOOKUP(G63,year_month_type!$D$1:$E$466,2,FALSE)</f>
        <v>Neutral</v>
      </c>
      <c r="I63" t="str">
        <f t="shared" si="1"/>
        <v>11/2013</v>
      </c>
      <c r="J63" t="str">
        <f>VLOOKUP(I63,year_month_type!$D$1:$E$466,2,FALSE)</f>
        <v>Neutral</v>
      </c>
      <c r="K63" t="str">
        <f t="shared" si="2"/>
        <v>yes</v>
      </c>
    </row>
    <row r="64" spans="1:11" x14ac:dyDescent="0.25">
      <c r="A64" t="s">
        <v>76</v>
      </c>
      <c r="B64" t="s">
        <v>33</v>
      </c>
      <c r="C64" s="1">
        <v>41527</v>
      </c>
      <c r="D64" s="1">
        <v>41533</v>
      </c>
      <c r="E64">
        <v>1644.3</v>
      </c>
      <c r="F64">
        <v>9</v>
      </c>
      <c r="G64" s="6" t="str">
        <f t="shared" si="0"/>
        <v>09/2013</v>
      </c>
      <c r="H64" t="str">
        <f>VLOOKUP(G64,year_month_type!$D$1:$E$466,2,FALSE)</f>
        <v>Neutral</v>
      </c>
      <c r="I64" t="str">
        <f t="shared" si="1"/>
        <v>09/2013</v>
      </c>
      <c r="J64" t="str">
        <f>VLOOKUP(I64,year_month_type!$D$1:$E$466,2,FALSE)</f>
        <v>Neutral</v>
      </c>
      <c r="K64" t="str">
        <f t="shared" si="2"/>
        <v>yes</v>
      </c>
    </row>
    <row r="65" spans="1:11" x14ac:dyDescent="0.25">
      <c r="A65" t="s">
        <v>77</v>
      </c>
      <c r="B65" t="s">
        <v>15</v>
      </c>
      <c r="C65" s="1">
        <v>41492</v>
      </c>
      <c r="D65" s="1">
        <v>41493</v>
      </c>
      <c r="E65">
        <v>1135.8</v>
      </c>
      <c r="F65">
        <v>0</v>
      </c>
      <c r="G65" s="6" t="str">
        <f t="shared" si="0"/>
        <v>08/2013</v>
      </c>
      <c r="H65" t="str">
        <f>VLOOKUP(G65,year_month_type!$D$1:$E$466,2,FALSE)</f>
        <v>Neutral</v>
      </c>
      <c r="I65" t="str">
        <f t="shared" si="1"/>
        <v>08/2013</v>
      </c>
      <c r="J65" t="str">
        <f>VLOOKUP(I65,year_month_type!$D$1:$E$466,2,FALSE)</f>
        <v>Neutral</v>
      </c>
      <c r="K65" t="str">
        <f t="shared" si="2"/>
        <v>yes</v>
      </c>
    </row>
    <row r="66" spans="1:11" x14ac:dyDescent="0.25">
      <c r="A66" t="s">
        <v>78</v>
      </c>
      <c r="B66" t="s">
        <v>15</v>
      </c>
      <c r="C66" s="1">
        <v>41421</v>
      </c>
      <c r="D66" s="1">
        <v>41425</v>
      </c>
      <c r="E66">
        <v>1976.7</v>
      </c>
      <c r="F66">
        <v>10</v>
      </c>
      <c r="G66" s="6" t="str">
        <f t="shared" si="0"/>
        <v>05/2013</v>
      </c>
      <c r="H66" t="str">
        <f>VLOOKUP(G66,year_month_type!$D$1:$E$466,2,FALSE)</f>
        <v>Neutral</v>
      </c>
      <c r="I66" t="str">
        <f t="shared" si="1"/>
        <v>05/2013</v>
      </c>
      <c r="J66" t="str">
        <f>VLOOKUP(I66,year_month_type!$D$1:$E$466,2,FALSE)</f>
        <v>Neutral</v>
      </c>
      <c r="K66" t="str">
        <f t="shared" si="2"/>
        <v>yes</v>
      </c>
    </row>
    <row r="67" spans="1:11" x14ac:dyDescent="0.25">
      <c r="A67" t="s">
        <v>79</v>
      </c>
      <c r="B67" t="s">
        <v>15</v>
      </c>
      <c r="C67" s="1">
        <v>41412</v>
      </c>
      <c r="D67" s="1">
        <v>41416</v>
      </c>
      <c r="E67">
        <v>2616.3000000000002</v>
      </c>
      <c r="F67">
        <v>27</v>
      </c>
      <c r="G67" s="6" t="str">
        <f t="shared" ref="G67:G130" si="3">TEXT(C67, "mm/yyyy")</f>
        <v>05/2013</v>
      </c>
      <c r="H67" t="str">
        <f>VLOOKUP(G67,year_month_type!$D$1:$E$466,2,FALSE)</f>
        <v>Neutral</v>
      </c>
      <c r="I67" t="str">
        <f t="shared" ref="I67:I130" si="4">TEXT(D67, "mm/yyyy")</f>
        <v>05/2013</v>
      </c>
      <c r="J67" t="str">
        <f>VLOOKUP(I67,year_month_type!$D$1:$E$466,2,FALSE)</f>
        <v>Neutral</v>
      </c>
      <c r="K67" t="str">
        <f t="shared" ref="K67:K130" si="5">IF(H67=J67, "yes", "no")</f>
        <v>yes</v>
      </c>
    </row>
    <row r="68" spans="1:11" x14ac:dyDescent="0.25">
      <c r="A68" t="s">
        <v>80</v>
      </c>
      <c r="B68" t="s">
        <v>33</v>
      </c>
      <c r="C68" s="1">
        <v>41380</v>
      </c>
      <c r="D68" s="1">
        <v>41383</v>
      </c>
      <c r="E68">
        <v>1174</v>
      </c>
      <c r="F68">
        <v>4</v>
      </c>
      <c r="G68" s="6" t="str">
        <f t="shared" si="3"/>
        <v>04/2013</v>
      </c>
      <c r="H68" t="str">
        <f>VLOOKUP(G68,year_month_type!$D$1:$E$466,2,FALSE)</f>
        <v>Neutral</v>
      </c>
      <c r="I68" t="str">
        <f t="shared" si="4"/>
        <v>04/2013</v>
      </c>
      <c r="J68" t="str">
        <f>VLOOKUP(I68,year_month_type!$D$1:$E$466,2,FALSE)</f>
        <v>Neutral</v>
      </c>
      <c r="K68" t="str">
        <f t="shared" si="5"/>
        <v>yes</v>
      </c>
    </row>
    <row r="69" spans="1:11" x14ac:dyDescent="0.25">
      <c r="A69" t="s">
        <v>81</v>
      </c>
      <c r="B69" t="s">
        <v>15</v>
      </c>
      <c r="C69" s="1">
        <v>41371</v>
      </c>
      <c r="D69" s="1">
        <v>41375</v>
      </c>
      <c r="E69">
        <v>1574</v>
      </c>
      <c r="F69">
        <v>1</v>
      </c>
      <c r="G69" s="6" t="str">
        <f t="shared" si="3"/>
        <v>04/2013</v>
      </c>
      <c r="H69" t="str">
        <f>VLOOKUP(G69,year_month_type!$D$1:$E$466,2,FALSE)</f>
        <v>Neutral</v>
      </c>
      <c r="I69" t="str">
        <f t="shared" si="4"/>
        <v>04/2013</v>
      </c>
      <c r="J69" t="str">
        <f>VLOOKUP(I69,year_month_type!$D$1:$E$466,2,FALSE)</f>
        <v>Neutral</v>
      </c>
      <c r="K69" t="str">
        <f t="shared" si="5"/>
        <v>yes</v>
      </c>
    </row>
    <row r="70" spans="1:11" x14ac:dyDescent="0.25">
      <c r="A70" t="s">
        <v>82</v>
      </c>
      <c r="B70" t="s">
        <v>15</v>
      </c>
      <c r="C70" s="1">
        <v>41351</v>
      </c>
      <c r="D70" s="1">
        <v>41351</v>
      </c>
      <c r="E70">
        <v>2201.8000000000002</v>
      </c>
      <c r="F70">
        <v>1</v>
      </c>
      <c r="G70" s="6" t="str">
        <f t="shared" si="3"/>
        <v>03/2013</v>
      </c>
      <c r="H70" t="str">
        <f>VLOOKUP(G70,year_month_type!$D$1:$E$466,2,FALSE)</f>
        <v>Neutral</v>
      </c>
      <c r="I70" t="str">
        <f t="shared" si="4"/>
        <v>03/2013</v>
      </c>
      <c r="J70" t="str">
        <f>VLOOKUP(I70,year_month_type!$D$1:$E$466,2,FALSE)</f>
        <v>Neutral</v>
      </c>
      <c r="K70" t="str">
        <f t="shared" si="5"/>
        <v>yes</v>
      </c>
    </row>
    <row r="71" spans="1:11" x14ac:dyDescent="0.25">
      <c r="A71" t="s">
        <v>83</v>
      </c>
      <c r="B71" t="s">
        <v>11</v>
      </c>
      <c r="C71" s="1">
        <v>40909</v>
      </c>
      <c r="D71" s="1">
        <v>41274</v>
      </c>
      <c r="E71">
        <v>33304.199999999997</v>
      </c>
      <c r="F71">
        <v>123</v>
      </c>
      <c r="G71" s="6" t="str">
        <f t="shared" si="3"/>
        <v>01/2012</v>
      </c>
      <c r="H71" t="str">
        <f>VLOOKUP(G71,year_month_type!$D$1:$E$466,2,FALSE)</f>
        <v>La Nina</v>
      </c>
      <c r="I71" t="str">
        <f t="shared" si="4"/>
        <v>12/2012</v>
      </c>
      <c r="J71" t="str">
        <f>VLOOKUP(I71,year_month_type!$D$1:$E$466,2,FALSE)</f>
        <v>Neutral</v>
      </c>
      <c r="K71" t="str">
        <f t="shared" si="5"/>
        <v>no</v>
      </c>
    </row>
    <row r="72" spans="1:11" x14ac:dyDescent="0.25">
      <c r="A72" t="s">
        <v>84</v>
      </c>
      <c r="B72" t="s">
        <v>9</v>
      </c>
      <c r="C72" s="1">
        <v>41061</v>
      </c>
      <c r="D72" s="1">
        <v>41243</v>
      </c>
      <c r="E72">
        <v>1929.7</v>
      </c>
      <c r="F72">
        <v>8</v>
      </c>
      <c r="G72" s="6" t="str">
        <f t="shared" si="3"/>
        <v>06/2012</v>
      </c>
      <c r="H72" t="str">
        <f>VLOOKUP(G72,year_month_type!$D$1:$E$466,2,FALSE)</f>
        <v>Neutral</v>
      </c>
      <c r="I72" t="str">
        <f t="shared" si="4"/>
        <v>11/2012</v>
      </c>
      <c r="J72" t="str">
        <f>VLOOKUP(I72,year_month_type!$D$1:$E$466,2,FALSE)</f>
        <v>Neutral</v>
      </c>
      <c r="K72" t="str">
        <f t="shared" si="5"/>
        <v>yes</v>
      </c>
    </row>
    <row r="73" spans="1:11" x14ac:dyDescent="0.25">
      <c r="A73" t="s">
        <v>85</v>
      </c>
      <c r="B73" t="s">
        <v>13</v>
      </c>
      <c r="C73" s="1">
        <v>41212</v>
      </c>
      <c r="D73" s="1">
        <v>41213</v>
      </c>
      <c r="E73">
        <v>72193.8</v>
      </c>
      <c r="F73">
        <v>159</v>
      </c>
      <c r="G73" s="6" t="str">
        <f t="shared" si="3"/>
        <v>10/2012</v>
      </c>
      <c r="H73" t="str">
        <f>VLOOKUP(G73,year_month_type!$D$1:$E$466,2,FALSE)</f>
        <v>Neutral</v>
      </c>
      <c r="I73" t="str">
        <f t="shared" si="4"/>
        <v>10/2012</v>
      </c>
      <c r="J73" t="str">
        <f>VLOOKUP(I73,year_month_type!$D$1:$E$466,2,FALSE)</f>
        <v>Neutral</v>
      </c>
      <c r="K73" t="str">
        <f t="shared" si="5"/>
        <v>yes</v>
      </c>
    </row>
    <row r="74" spans="1:11" x14ac:dyDescent="0.25">
      <c r="A74" t="s">
        <v>86</v>
      </c>
      <c r="B74" t="s">
        <v>13</v>
      </c>
      <c r="C74" s="1">
        <v>41147</v>
      </c>
      <c r="D74" s="1">
        <v>41152</v>
      </c>
      <c r="E74">
        <v>3067.6</v>
      </c>
      <c r="F74">
        <v>9</v>
      </c>
      <c r="G74" s="6" t="str">
        <f t="shared" si="3"/>
        <v>08/2012</v>
      </c>
      <c r="H74" t="str">
        <f>VLOOKUP(G74,year_month_type!$D$1:$E$466,2,FALSE)</f>
        <v>Neutral</v>
      </c>
      <c r="I74" t="str">
        <f t="shared" si="4"/>
        <v>08/2012</v>
      </c>
      <c r="J74" t="str">
        <f>VLOOKUP(I74,year_month_type!$D$1:$E$466,2,FALSE)</f>
        <v>Neutral</v>
      </c>
      <c r="K74" t="str">
        <f t="shared" si="5"/>
        <v>yes</v>
      </c>
    </row>
    <row r="75" spans="1:11" x14ac:dyDescent="0.25">
      <c r="A75" t="s">
        <v>87</v>
      </c>
      <c r="B75" t="s">
        <v>15</v>
      </c>
      <c r="C75" s="1">
        <v>41089</v>
      </c>
      <c r="D75" s="1">
        <v>41092</v>
      </c>
      <c r="E75">
        <v>3206.2</v>
      </c>
      <c r="F75">
        <v>28</v>
      </c>
      <c r="G75" s="6" t="str">
        <f t="shared" si="3"/>
        <v>06/2012</v>
      </c>
      <c r="H75" t="str">
        <f>VLOOKUP(G75,year_month_type!$D$1:$E$466,2,FALSE)</f>
        <v>Neutral</v>
      </c>
      <c r="I75" t="str">
        <f t="shared" si="4"/>
        <v>07/2012</v>
      </c>
      <c r="J75" t="str">
        <f>VLOOKUP(I75,year_month_type!$D$1:$E$466,2,FALSE)</f>
        <v>Neutral</v>
      </c>
      <c r="K75" t="str">
        <f t="shared" si="5"/>
        <v>yes</v>
      </c>
    </row>
    <row r="76" spans="1:11" x14ac:dyDescent="0.25">
      <c r="A76" t="s">
        <v>88</v>
      </c>
      <c r="B76" t="s">
        <v>15</v>
      </c>
      <c r="C76" s="1">
        <v>41066</v>
      </c>
      <c r="D76" s="1">
        <v>41072</v>
      </c>
      <c r="E76">
        <v>2883.5</v>
      </c>
      <c r="F76">
        <v>0</v>
      </c>
      <c r="G76" s="6" t="str">
        <f t="shared" si="3"/>
        <v>06/2012</v>
      </c>
      <c r="H76" t="str">
        <f>VLOOKUP(G76,year_month_type!$D$1:$E$466,2,FALSE)</f>
        <v>Neutral</v>
      </c>
      <c r="I76" t="str">
        <f t="shared" si="4"/>
        <v>06/2012</v>
      </c>
      <c r="J76" t="str">
        <f>VLOOKUP(I76,year_month_type!$D$1:$E$466,2,FALSE)</f>
        <v>Neutral</v>
      </c>
      <c r="K76" t="str">
        <f t="shared" si="5"/>
        <v>yes</v>
      </c>
    </row>
    <row r="77" spans="1:11" x14ac:dyDescent="0.25">
      <c r="A77" t="s">
        <v>89</v>
      </c>
      <c r="B77" t="s">
        <v>15</v>
      </c>
      <c r="C77" s="1">
        <v>41054</v>
      </c>
      <c r="D77" s="1">
        <v>41059</v>
      </c>
      <c r="E77">
        <v>2557</v>
      </c>
      <c r="F77">
        <v>1</v>
      </c>
      <c r="G77" s="6" t="str">
        <f t="shared" si="3"/>
        <v>05/2012</v>
      </c>
      <c r="H77" t="str">
        <f>VLOOKUP(G77,year_month_type!$D$1:$E$466,2,FALSE)</f>
        <v>Neutral</v>
      </c>
      <c r="I77" t="str">
        <f t="shared" si="4"/>
        <v>05/2012</v>
      </c>
      <c r="J77" t="str">
        <f>VLOOKUP(I77,year_month_type!$D$1:$E$466,2,FALSE)</f>
        <v>Neutral</v>
      </c>
      <c r="K77" t="str">
        <f t="shared" si="5"/>
        <v>yes</v>
      </c>
    </row>
    <row r="78" spans="1:11" x14ac:dyDescent="0.25">
      <c r="A78" t="s">
        <v>90</v>
      </c>
      <c r="B78" t="s">
        <v>15</v>
      </c>
      <c r="C78" s="1">
        <v>41027</v>
      </c>
      <c r="D78" s="1">
        <v>41030</v>
      </c>
      <c r="E78">
        <v>3636.6</v>
      </c>
      <c r="F78">
        <v>1</v>
      </c>
      <c r="G78" s="6" t="str">
        <f t="shared" si="3"/>
        <v>04/2012</v>
      </c>
      <c r="H78" t="str">
        <f>VLOOKUP(G78,year_month_type!$D$1:$E$466,2,FALSE)</f>
        <v>Neutral</v>
      </c>
      <c r="I78" t="str">
        <f t="shared" si="4"/>
        <v>05/2012</v>
      </c>
      <c r="J78" t="str">
        <f>VLOOKUP(I78,year_month_type!$D$1:$E$466,2,FALSE)</f>
        <v>Neutral</v>
      </c>
      <c r="K78" t="str">
        <f t="shared" si="5"/>
        <v>yes</v>
      </c>
    </row>
    <row r="79" spans="1:11" x14ac:dyDescent="0.25">
      <c r="A79" t="s">
        <v>91</v>
      </c>
      <c r="B79" t="s">
        <v>15</v>
      </c>
      <c r="C79" s="1">
        <v>41012</v>
      </c>
      <c r="D79" s="1">
        <v>41013</v>
      </c>
      <c r="E79">
        <v>1247.2</v>
      </c>
      <c r="F79">
        <v>6</v>
      </c>
      <c r="G79" s="6" t="str">
        <f t="shared" si="3"/>
        <v>04/2012</v>
      </c>
      <c r="H79" t="str">
        <f>VLOOKUP(G79,year_month_type!$D$1:$E$466,2,FALSE)</f>
        <v>Neutral</v>
      </c>
      <c r="I79" t="str">
        <f t="shared" si="4"/>
        <v>04/2012</v>
      </c>
      <c r="J79" t="str">
        <f>VLOOKUP(I79,year_month_type!$D$1:$E$466,2,FALSE)</f>
        <v>Neutral</v>
      </c>
      <c r="K79" t="str">
        <f t="shared" si="5"/>
        <v>yes</v>
      </c>
    </row>
    <row r="80" spans="1:11" x14ac:dyDescent="0.25">
      <c r="A80" t="s">
        <v>92</v>
      </c>
      <c r="B80" t="s">
        <v>15</v>
      </c>
      <c r="C80" s="1">
        <v>41001</v>
      </c>
      <c r="D80" s="1">
        <v>41002</v>
      </c>
      <c r="E80">
        <v>1126.9000000000001</v>
      </c>
      <c r="F80">
        <v>0</v>
      </c>
      <c r="G80" s="6" t="str">
        <f t="shared" si="3"/>
        <v>04/2012</v>
      </c>
      <c r="H80" t="str">
        <f>VLOOKUP(G80,year_month_type!$D$1:$E$466,2,FALSE)</f>
        <v>Neutral</v>
      </c>
      <c r="I80" t="str">
        <f t="shared" si="4"/>
        <v>04/2012</v>
      </c>
      <c r="J80" t="str">
        <f>VLOOKUP(I80,year_month_type!$D$1:$E$466,2,FALSE)</f>
        <v>Neutral</v>
      </c>
      <c r="K80" t="str">
        <f t="shared" si="5"/>
        <v>yes</v>
      </c>
    </row>
    <row r="81" spans="1:11" x14ac:dyDescent="0.25">
      <c r="A81" t="s">
        <v>93</v>
      </c>
      <c r="B81" t="s">
        <v>15</v>
      </c>
      <c r="C81" s="1">
        <v>40970</v>
      </c>
      <c r="D81" s="1">
        <v>40971</v>
      </c>
      <c r="E81">
        <v>3473</v>
      </c>
      <c r="F81">
        <v>42</v>
      </c>
      <c r="G81" s="6" t="str">
        <f t="shared" si="3"/>
        <v>03/2012</v>
      </c>
      <c r="H81" t="str">
        <f>VLOOKUP(G81,year_month_type!$D$1:$E$466,2,FALSE)</f>
        <v>La Nina</v>
      </c>
      <c r="I81" t="str">
        <f t="shared" si="4"/>
        <v>03/2012</v>
      </c>
      <c r="J81" t="str">
        <f>VLOOKUP(I81,year_month_type!$D$1:$E$466,2,FALSE)</f>
        <v>La Nina</v>
      </c>
      <c r="K81" t="str">
        <f t="shared" si="5"/>
        <v>yes</v>
      </c>
    </row>
    <row r="82" spans="1:11" x14ac:dyDescent="0.25">
      <c r="A82" t="s">
        <v>94</v>
      </c>
      <c r="B82" t="s">
        <v>9</v>
      </c>
      <c r="C82" s="1">
        <v>40695</v>
      </c>
      <c r="D82" s="1">
        <v>40877</v>
      </c>
      <c r="E82">
        <v>2075.6999999999998</v>
      </c>
      <c r="F82">
        <v>5</v>
      </c>
      <c r="G82" s="6" t="str">
        <f t="shared" si="3"/>
        <v>06/2011</v>
      </c>
      <c r="H82" t="str">
        <f>VLOOKUP(G82,year_month_type!$D$1:$E$466,2,FALSE)</f>
        <v>Neutral</v>
      </c>
      <c r="I82" t="str">
        <f t="shared" si="4"/>
        <v>11/2011</v>
      </c>
      <c r="J82" t="str">
        <f>VLOOKUP(I82,year_month_type!$D$1:$E$466,2,FALSE)</f>
        <v>La Nina</v>
      </c>
      <c r="K82" t="str">
        <f t="shared" si="5"/>
        <v>no</v>
      </c>
    </row>
    <row r="83" spans="1:11" x14ac:dyDescent="0.25">
      <c r="A83" t="s">
        <v>95</v>
      </c>
      <c r="B83" t="s">
        <v>13</v>
      </c>
      <c r="C83" s="1">
        <v>40787</v>
      </c>
      <c r="D83" s="1">
        <v>40791</v>
      </c>
      <c r="E83">
        <v>2864.3</v>
      </c>
      <c r="F83">
        <v>21</v>
      </c>
      <c r="G83" s="6" t="str">
        <f t="shared" si="3"/>
        <v>09/2011</v>
      </c>
      <c r="H83" t="str">
        <f>VLOOKUP(G83,year_month_type!$D$1:$E$466,2,FALSE)</f>
        <v>La Nina</v>
      </c>
      <c r="I83" t="str">
        <f t="shared" si="4"/>
        <v>09/2011</v>
      </c>
      <c r="J83" t="str">
        <f>VLOOKUP(I83,year_month_type!$D$1:$E$466,2,FALSE)</f>
        <v>La Nina</v>
      </c>
      <c r="K83" t="str">
        <f t="shared" si="5"/>
        <v>yes</v>
      </c>
    </row>
    <row r="84" spans="1:11" x14ac:dyDescent="0.25">
      <c r="A84" t="s">
        <v>96</v>
      </c>
      <c r="B84" t="s">
        <v>11</v>
      </c>
      <c r="C84" s="1">
        <v>40603</v>
      </c>
      <c r="D84" s="1">
        <v>40786</v>
      </c>
      <c r="E84">
        <v>13684.3</v>
      </c>
      <c r="F84">
        <v>95</v>
      </c>
      <c r="G84" s="6" t="str">
        <f t="shared" si="3"/>
        <v>03/2011</v>
      </c>
      <c r="H84" t="str">
        <f>VLOOKUP(G84,year_month_type!$D$1:$E$466,2,FALSE)</f>
        <v>La Nina</v>
      </c>
      <c r="I84" t="str">
        <f t="shared" si="4"/>
        <v>08/2011</v>
      </c>
      <c r="J84" t="str">
        <f>VLOOKUP(I84,year_month_type!$D$1:$E$466,2,FALSE)</f>
        <v>La Nina</v>
      </c>
      <c r="K84" t="str">
        <f t="shared" si="5"/>
        <v>yes</v>
      </c>
    </row>
    <row r="85" spans="1:11" x14ac:dyDescent="0.25">
      <c r="A85" t="s">
        <v>97</v>
      </c>
      <c r="B85" t="s">
        <v>13</v>
      </c>
      <c r="C85" s="1">
        <v>40781</v>
      </c>
      <c r="D85" s="1">
        <v>40783</v>
      </c>
      <c r="E85">
        <v>15383.3</v>
      </c>
      <c r="F85">
        <v>45</v>
      </c>
      <c r="G85" s="6" t="str">
        <f t="shared" si="3"/>
        <v>08/2011</v>
      </c>
      <c r="H85" t="str">
        <f>VLOOKUP(G85,year_month_type!$D$1:$E$466,2,FALSE)</f>
        <v>La Nina</v>
      </c>
      <c r="I85" t="str">
        <f t="shared" si="4"/>
        <v>08/2011</v>
      </c>
      <c r="J85" t="str">
        <f>VLOOKUP(I85,year_month_type!$D$1:$E$466,2,FALSE)</f>
        <v>La Nina</v>
      </c>
      <c r="K85" t="str">
        <f t="shared" si="5"/>
        <v>yes</v>
      </c>
    </row>
    <row r="86" spans="1:11" x14ac:dyDescent="0.25">
      <c r="A86" t="s">
        <v>98</v>
      </c>
      <c r="B86" t="s">
        <v>15</v>
      </c>
      <c r="C86" s="1">
        <v>40772</v>
      </c>
      <c r="D86" s="1">
        <v>40773</v>
      </c>
      <c r="E86">
        <v>1312.7</v>
      </c>
      <c r="F86">
        <v>0</v>
      </c>
      <c r="G86" s="6" t="str">
        <f t="shared" si="3"/>
        <v>08/2011</v>
      </c>
      <c r="H86" t="str">
        <f>VLOOKUP(G86,year_month_type!$D$1:$E$466,2,FALSE)</f>
        <v>La Nina</v>
      </c>
      <c r="I86" t="str">
        <f t="shared" si="4"/>
        <v>08/2011</v>
      </c>
      <c r="J86" t="str">
        <f>VLOOKUP(I86,year_month_type!$D$1:$E$466,2,FALSE)</f>
        <v>La Nina</v>
      </c>
      <c r="K86" t="str">
        <f t="shared" si="5"/>
        <v>yes</v>
      </c>
    </row>
    <row r="87" spans="1:11" x14ac:dyDescent="0.25">
      <c r="A87" t="s">
        <v>99</v>
      </c>
      <c r="B87" t="s">
        <v>15</v>
      </c>
      <c r="C87" s="1">
        <v>40734</v>
      </c>
      <c r="D87" s="1">
        <v>40738</v>
      </c>
      <c r="E87">
        <v>1396.6</v>
      </c>
      <c r="F87">
        <v>2</v>
      </c>
      <c r="G87" s="6" t="str">
        <f t="shared" si="3"/>
        <v>07/2011</v>
      </c>
      <c r="H87" t="str">
        <f>VLOOKUP(G87,year_month_type!$D$1:$E$466,2,FALSE)</f>
        <v>La Nina</v>
      </c>
      <c r="I87" t="str">
        <f t="shared" si="4"/>
        <v>07/2011</v>
      </c>
      <c r="J87" t="str">
        <f>VLOOKUP(I87,year_month_type!$D$1:$E$466,2,FALSE)</f>
        <v>La Nina</v>
      </c>
      <c r="K87" t="str">
        <f t="shared" si="5"/>
        <v>yes</v>
      </c>
    </row>
    <row r="88" spans="1:11" x14ac:dyDescent="0.25">
      <c r="A88" t="s">
        <v>100</v>
      </c>
      <c r="B88" t="s">
        <v>33</v>
      </c>
      <c r="C88" s="1">
        <v>40664</v>
      </c>
      <c r="D88" s="1">
        <v>40724</v>
      </c>
      <c r="E88">
        <v>2282.5</v>
      </c>
      <c r="F88">
        <v>5</v>
      </c>
      <c r="G88" s="6" t="str">
        <f t="shared" si="3"/>
        <v>05/2011</v>
      </c>
      <c r="H88" t="str">
        <f>VLOOKUP(G88,year_month_type!$D$1:$E$466,2,FALSE)</f>
        <v>La Nina</v>
      </c>
      <c r="I88" t="str">
        <f t="shared" si="4"/>
        <v>06/2011</v>
      </c>
      <c r="J88" t="str">
        <f>VLOOKUP(I88,year_month_type!$D$1:$E$466,2,FALSE)</f>
        <v>Neutral</v>
      </c>
      <c r="K88" t="str">
        <f t="shared" si="5"/>
        <v>no</v>
      </c>
    </row>
    <row r="89" spans="1:11" x14ac:dyDescent="0.25">
      <c r="A89" t="s">
        <v>101</v>
      </c>
      <c r="B89" t="s">
        <v>15</v>
      </c>
      <c r="C89" s="1">
        <v>40712</v>
      </c>
      <c r="D89" s="1">
        <v>40716</v>
      </c>
      <c r="E89">
        <v>1752.6</v>
      </c>
      <c r="F89">
        <v>3</v>
      </c>
      <c r="G89" s="6" t="str">
        <f t="shared" si="3"/>
        <v>06/2011</v>
      </c>
      <c r="H89" t="str">
        <f>VLOOKUP(G89,year_month_type!$D$1:$E$466,2,FALSE)</f>
        <v>Neutral</v>
      </c>
      <c r="I89" t="str">
        <f t="shared" si="4"/>
        <v>06/2011</v>
      </c>
      <c r="J89" t="str">
        <f>VLOOKUP(I89,year_month_type!$D$1:$E$466,2,FALSE)</f>
        <v>Neutral</v>
      </c>
      <c r="K89" t="str">
        <f t="shared" si="5"/>
        <v>yes</v>
      </c>
    </row>
    <row r="90" spans="1:11" x14ac:dyDescent="0.25">
      <c r="A90" t="s">
        <v>102</v>
      </c>
      <c r="B90" t="s">
        <v>33</v>
      </c>
      <c r="C90" s="1">
        <v>40634</v>
      </c>
      <c r="D90" s="1">
        <v>40694</v>
      </c>
      <c r="E90">
        <v>3404.2</v>
      </c>
      <c r="F90">
        <v>7</v>
      </c>
      <c r="G90" s="6" t="str">
        <f t="shared" si="3"/>
        <v>04/2011</v>
      </c>
      <c r="H90" t="str">
        <f>VLOOKUP(G90,year_month_type!$D$1:$E$466,2,FALSE)</f>
        <v>La Nina</v>
      </c>
      <c r="I90" t="str">
        <f t="shared" si="4"/>
        <v>05/2011</v>
      </c>
      <c r="J90" t="str">
        <f>VLOOKUP(I90,year_month_type!$D$1:$E$466,2,FALSE)</f>
        <v>La Nina</v>
      </c>
      <c r="K90" t="str">
        <f t="shared" si="5"/>
        <v>yes</v>
      </c>
    </row>
    <row r="91" spans="1:11" x14ac:dyDescent="0.25">
      <c r="A91" t="s">
        <v>103</v>
      </c>
      <c r="B91" t="s">
        <v>15</v>
      </c>
      <c r="C91" s="1">
        <v>40685</v>
      </c>
      <c r="D91" s="1">
        <v>40690</v>
      </c>
      <c r="E91">
        <v>10370.5</v>
      </c>
      <c r="F91">
        <v>177</v>
      </c>
      <c r="G91" s="6" t="str">
        <f t="shared" si="3"/>
        <v>05/2011</v>
      </c>
      <c r="H91" t="str">
        <f>VLOOKUP(G91,year_month_type!$D$1:$E$466,2,FALSE)</f>
        <v>La Nina</v>
      </c>
      <c r="I91" t="str">
        <f t="shared" si="4"/>
        <v>05/2011</v>
      </c>
      <c r="J91" t="str">
        <f>VLOOKUP(I91,year_month_type!$D$1:$E$466,2,FALSE)</f>
        <v>La Nina</v>
      </c>
      <c r="K91" t="str">
        <f t="shared" si="5"/>
        <v>yes</v>
      </c>
    </row>
    <row r="92" spans="1:11" x14ac:dyDescent="0.25">
      <c r="A92" t="s">
        <v>104</v>
      </c>
      <c r="B92" t="s">
        <v>15</v>
      </c>
      <c r="C92" s="1">
        <v>40658</v>
      </c>
      <c r="D92" s="1">
        <v>40661</v>
      </c>
      <c r="E92">
        <v>11653.3</v>
      </c>
      <c r="F92">
        <v>321</v>
      </c>
      <c r="G92" s="6" t="str">
        <f t="shared" si="3"/>
        <v>04/2011</v>
      </c>
      <c r="H92" t="str">
        <f>VLOOKUP(G92,year_month_type!$D$1:$E$466,2,FALSE)</f>
        <v>La Nina</v>
      </c>
      <c r="I92" t="str">
        <f t="shared" si="4"/>
        <v>04/2011</v>
      </c>
      <c r="J92" t="str">
        <f>VLOOKUP(I92,year_month_type!$D$1:$E$466,2,FALSE)</f>
        <v>La Nina</v>
      </c>
      <c r="K92" t="str">
        <f t="shared" si="5"/>
        <v>yes</v>
      </c>
    </row>
    <row r="93" spans="1:11" x14ac:dyDescent="0.25">
      <c r="A93" t="s">
        <v>105</v>
      </c>
      <c r="B93" t="s">
        <v>15</v>
      </c>
      <c r="C93" s="1">
        <v>40652</v>
      </c>
      <c r="D93" s="1">
        <v>40653</v>
      </c>
      <c r="E93">
        <v>1182.8</v>
      </c>
      <c r="F93">
        <v>0</v>
      </c>
      <c r="G93" s="6" t="str">
        <f t="shared" si="3"/>
        <v>04/2011</v>
      </c>
      <c r="H93" t="str">
        <f>VLOOKUP(G93,year_month_type!$D$1:$E$466,2,FALSE)</f>
        <v>La Nina</v>
      </c>
      <c r="I93" t="str">
        <f t="shared" si="4"/>
        <v>04/2011</v>
      </c>
      <c r="J93" t="str">
        <f>VLOOKUP(I93,year_month_type!$D$1:$E$466,2,FALSE)</f>
        <v>La Nina</v>
      </c>
      <c r="K93" t="str">
        <f t="shared" si="5"/>
        <v>yes</v>
      </c>
    </row>
    <row r="94" spans="1:11" x14ac:dyDescent="0.25">
      <c r="A94" t="s">
        <v>106</v>
      </c>
      <c r="B94" t="s">
        <v>15</v>
      </c>
      <c r="C94" s="1">
        <v>40647</v>
      </c>
      <c r="D94" s="1">
        <v>40649</v>
      </c>
      <c r="E94">
        <v>2347.5</v>
      </c>
      <c r="F94">
        <v>38</v>
      </c>
      <c r="G94" s="6" t="str">
        <f t="shared" si="3"/>
        <v>04/2011</v>
      </c>
      <c r="H94" t="str">
        <f>VLOOKUP(G94,year_month_type!$D$1:$E$466,2,FALSE)</f>
        <v>La Nina</v>
      </c>
      <c r="I94" t="str">
        <f t="shared" si="4"/>
        <v>04/2011</v>
      </c>
      <c r="J94" t="str">
        <f>VLOOKUP(I94,year_month_type!$D$1:$E$466,2,FALSE)</f>
        <v>La Nina</v>
      </c>
      <c r="K94" t="str">
        <f t="shared" si="5"/>
        <v>yes</v>
      </c>
    </row>
    <row r="95" spans="1:11" x14ac:dyDescent="0.25">
      <c r="A95" t="s">
        <v>107</v>
      </c>
      <c r="B95" t="s">
        <v>15</v>
      </c>
      <c r="C95" s="1">
        <v>40641</v>
      </c>
      <c r="D95" s="1">
        <v>40644</v>
      </c>
      <c r="E95">
        <v>2484.4</v>
      </c>
      <c r="F95">
        <v>0</v>
      </c>
      <c r="G95" s="6" t="str">
        <f t="shared" si="3"/>
        <v>04/2011</v>
      </c>
      <c r="H95" t="str">
        <f>VLOOKUP(G95,year_month_type!$D$1:$E$466,2,FALSE)</f>
        <v>La Nina</v>
      </c>
      <c r="I95" t="str">
        <f t="shared" si="4"/>
        <v>04/2011</v>
      </c>
      <c r="J95" t="str">
        <f>VLOOKUP(I95,year_month_type!$D$1:$E$466,2,FALSE)</f>
        <v>La Nina</v>
      </c>
      <c r="K95" t="str">
        <f t="shared" si="5"/>
        <v>yes</v>
      </c>
    </row>
    <row r="96" spans="1:11" x14ac:dyDescent="0.25">
      <c r="A96" t="s">
        <v>106</v>
      </c>
      <c r="B96" t="s">
        <v>15</v>
      </c>
      <c r="C96" s="1">
        <v>40637</v>
      </c>
      <c r="D96" s="1">
        <v>40638</v>
      </c>
      <c r="E96">
        <v>3163.7</v>
      </c>
      <c r="F96">
        <v>9</v>
      </c>
      <c r="G96" s="6" t="str">
        <f t="shared" si="3"/>
        <v>04/2011</v>
      </c>
      <c r="H96" t="str">
        <f>VLOOKUP(G96,year_month_type!$D$1:$E$466,2,FALSE)</f>
        <v>La Nina</v>
      </c>
      <c r="I96" t="str">
        <f t="shared" si="4"/>
        <v>04/2011</v>
      </c>
      <c r="J96" t="str">
        <f>VLOOKUP(I96,year_month_type!$D$1:$E$466,2,FALSE)</f>
        <v>La Nina</v>
      </c>
      <c r="K96" t="str">
        <f t="shared" si="5"/>
        <v>yes</v>
      </c>
    </row>
    <row r="97" spans="1:11" x14ac:dyDescent="0.25">
      <c r="A97" t="s">
        <v>108</v>
      </c>
      <c r="B97" t="s">
        <v>22</v>
      </c>
      <c r="C97" s="1">
        <v>40575</v>
      </c>
      <c r="D97" s="1">
        <v>40577</v>
      </c>
      <c r="E97">
        <v>2045.4</v>
      </c>
      <c r="F97">
        <v>36</v>
      </c>
      <c r="G97" s="6" t="str">
        <f t="shared" si="3"/>
        <v>02/2011</v>
      </c>
      <c r="H97" t="str">
        <f>VLOOKUP(G97,year_month_type!$D$1:$E$466,2,FALSE)</f>
        <v>La Nina</v>
      </c>
      <c r="I97" t="str">
        <f t="shared" si="4"/>
        <v>02/2011</v>
      </c>
      <c r="J97" t="str">
        <f>VLOOKUP(I97,year_month_type!$D$1:$E$466,2,FALSE)</f>
        <v>La Nina</v>
      </c>
      <c r="K97" t="str">
        <f t="shared" si="5"/>
        <v>yes</v>
      </c>
    </row>
    <row r="98" spans="1:11" x14ac:dyDescent="0.25">
      <c r="A98" t="s">
        <v>109</v>
      </c>
      <c r="B98" t="s">
        <v>15</v>
      </c>
      <c r="C98" s="1">
        <v>40456</v>
      </c>
      <c r="D98" s="1">
        <v>40457</v>
      </c>
      <c r="E98">
        <v>4408</v>
      </c>
      <c r="F98">
        <v>0</v>
      </c>
      <c r="G98" s="6" t="str">
        <f t="shared" si="3"/>
        <v>10/2010</v>
      </c>
      <c r="H98" t="str">
        <f>VLOOKUP(G98,year_month_type!$D$1:$E$466,2,FALSE)</f>
        <v>La Nina</v>
      </c>
      <c r="I98" t="str">
        <f t="shared" si="4"/>
        <v>10/2010</v>
      </c>
      <c r="J98" t="str">
        <f>VLOOKUP(I98,year_month_type!$D$1:$E$466,2,FALSE)</f>
        <v>La Nina</v>
      </c>
      <c r="K98" t="str">
        <f t="shared" si="5"/>
        <v>yes</v>
      </c>
    </row>
    <row r="99" spans="1:11" x14ac:dyDescent="0.25">
      <c r="A99" t="s">
        <v>110</v>
      </c>
      <c r="B99" t="s">
        <v>15</v>
      </c>
      <c r="C99" s="1">
        <v>40379</v>
      </c>
      <c r="D99" s="1">
        <v>40382</v>
      </c>
      <c r="E99">
        <v>1100</v>
      </c>
      <c r="F99">
        <v>0</v>
      </c>
      <c r="G99" s="6" t="str">
        <f t="shared" si="3"/>
        <v>07/2010</v>
      </c>
      <c r="H99" t="str">
        <f>VLOOKUP(G99,year_month_type!$D$1:$E$466,2,FALSE)</f>
        <v>La Nina</v>
      </c>
      <c r="I99" t="str">
        <f t="shared" si="4"/>
        <v>07/2010</v>
      </c>
      <c r="J99" t="str">
        <f>VLOOKUP(I99,year_month_type!$D$1:$E$466,2,FALSE)</f>
        <v>La Nina</v>
      </c>
      <c r="K99" t="str">
        <f t="shared" si="5"/>
        <v>yes</v>
      </c>
    </row>
    <row r="100" spans="1:11" x14ac:dyDescent="0.25">
      <c r="A100" t="s">
        <v>111</v>
      </c>
      <c r="B100" t="s">
        <v>15</v>
      </c>
      <c r="C100" s="1">
        <v>40339</v>
      </c>
      <c r="D100" s="1">
        <v>40344</v>
      </c>
      <c r="E100">
        <v>1045.0999999999999</v>
      </c>
      <c r="F100">
        <v>2</v>
      </c>
      <c r="G100" s="6" t="str">
        <f t="shared" si="3"/>
        <v>06/2010</v>
      </c>
      <c r="H100" t="str">
        <f>VLOOKUP(G100,year_month_type!$D$1:$E$466,2,FALSE)</f>
        <v>La Nina</v>
      </c>
      <c r="I100" t="str">
        <f t="shared" si="4"/>
        <v>06/2010</v>
      </c>
      <c r="J100" t="str">
        <f>VLOOKUP(I100,year_month_type!$D$1:$E$466,2,FALSE)</f>
        <v>La Nina</v>
      </c>
      <c r="K100" t="str">
        <f t="shared" si="5"/>
        <v>yes</v>
      </c>
    </row>
    <row r="101" spans="1:11" x14ac:dyDescent="0.25">
      <c r="A101" t="s">
        <v>112</v>
      </c>
      <c r="B101" t="s">
        <v>15</v>
      </c>
      <c r="C101" s="1">
        <v>40308</v>
      </c>
      <c r="D101" s="1">
        <v>40310</v>
      </c>
      <c r="E101">
        <v>3867.2</v>
      </c>
      <c r="F101">
        <v>3</v>
      </c>
      <c r="G101" s="6" t="str">
        <f t="shared" si="3"/>
        <v>05/2010</v>
      </c>
      <c r="H101" t="str">
        <f>VLOOKUP(G101,year_month_type!$D$1:$E$466,2,FALSE)</f>
        <v>Neutral</v>
      </c>
      <c r="I101" t="str">
        <f t="shared" si="4"/>
        <v>05/2010</v>
      </c>
      <c r="J101" t="str">
        <f>VLOOKUP(I101,year_month_type!$D$1:$E$466,2,FALSE)</f>
        <v>Neutral</v>
      </c>
      <c r="K101" t="str">
        <f t="shared" si="5"/>
        <v>yes</v>
      </c>
    </row>
    <row r="102" spans="1:11" x14ac:dyDescent="0.25">
      <c r="A102" t="s">
        <v>113</v>
      </c>
      <c r="B102" t="s">
        <v>33</v>
      </c>
      <c r="C102" s="1">
        <v>40298</v>
      </c>
      <c r="D102" s="1">
        <v>40300</v>
      </c>
      <c r="E102">
        <v>2628.9</v>
      </c>
      <c r="F102">
        <v>32</v>
      </c>
      <c r="G102" s="6" t="str">
        <f t="shared" si="3"/>
        <v>04/2010</v>
      </c>
      <c r="H102" t="str">
        <f>VLOOKUP(G102,year_month_type!$D$1:$E$466,2,FALSE)</f>
        <v>Neutral</v>
      </c>
      <c r="I102" t="str">
        <f t="shared" si="4"/>
        <v>05/2010</v>
      </c>
      <c r="J102" t="str">
        <f>VLOOKUP(I102,year_month_type!$D$1:$E$466,2,FALSE)</f>
        <v>Neutral</v>
      </c>
      <c r="K102" t="str">
        <f t="shared" si="5"/>
        <v>yes</v>
      </c>
    </row>
    <row r="103" spans="1:11" x14ac:dyDescent="0.25">
      <c r="A103" t="s">
        <v>114</v>
      </c>
      <c r="B103" t="s">
        <v>33</v>
      </c>
      <c r="C103" s="1">
        <v>40238</v>
      </c>
      <c r="D103" s="1">
        <v>40268</v>
      </c>
      <c r="E103">
        <v>2139.3000000000002</v>
      </c>
      <c r="F103">
        <v>11</v>
      </c>
      <c r="G103" s="6" t="str">
        <f t="shared" si="3"/>
        <v>03/2010</v>
      </c>
      <c r="H103" t="str">
        <f>VLOOKUP(G103,year_month_type!$D$1:$E$466,2,FALSE)</f>
        <v>El Nino</v>
      </c>
      <c r="I103" t="str">
        <f t="shared" si="4"/>
        <v>03/2010</v>
      </c>
      <c r="J103" t="str">
        <f>VLOOKUP(I103,year_month_type!$D$1:$E$466,2,FALSE)</f>
        <v>El Nino</v>
      </c>
      <c r="K103" t="str">
        <f t="shared" si="5"/>
        <v>yes</v>
      </c>
    </row>
    <row r="104" spans="1:11" x14ac:dyDescent="0.25">
      <c r="A104" t="s">
        <v>115</v>
      </c>
      <c r="B104" t="s">
        <v>11</v>
      </c>
      <c r="C104" s="1">
        <v>39814</v>
      </c>
      <c r="D104" s="1">
        <v>40178</v>
      </c>
      <c r="E104">
        <v>4155.3999999999996</v>
      </c>
      <c r="F104">
        <v>0</v>
      </c>
      <c r="G104" s="6" t="str">
        <f t="shared" si="3"/>
        <v>01/2009</v>
      </c>
      <c r="H104" t="str">
        <f>VLOOKUP(G104,year_month_type!$D$1:$E$466,2,FALSE)</f>
        <v>La Nina</v>
      </c>
      <c r="I104" t="str">
        <f t="shared" si="4"/>
        <v>12/2009</v>
      </c>
      <c r="J104" t="str">
        <f>VLOOKUP(I104,year_month_type!$D$1:$E$466,2,FALSE)</f>
        <v>El Nino</v>
      </c>
      <c r="K104" t="str">
        <f t="shared" si="5"/>
        <v>no</v>
      </c>
    </row>
    <row r="105" spans="1:11" x14ac:dyDescent="0.25">
      <c r="A105" t="s">
        <v>116</v>
      </c>
      <c r="B105" t="s">
        <v>9</v>
      </c>
      <c r="C105" s="1">
        <v>39965</v>
      </c>
      <c r="D105" s="1">
        <v>40147</v>
      </c>
      <c r="E105">
        <v>1206.5999999999999</v>
      </c>
      <c r="F105">
        <v>10</v>
      </c>
      <c r="G105" s="6" t="str">
        <f t="shared" si="3"/>
        <v>06/2009</v>
      </c>
      <c r="H105" t="str">
        <f>VLOOKUP(G105,year_month_type!$D$1:$E$466,2,FALSE)</f>
        <v>Neutral</v>
      </c>
      <c r="I105" t="str">
        <f t="shared" si="4"/>
        <v>11/2009</v>
      </c>
      <c r="J105" t="str">
        <f>VLOOKUP(I105,year_month_type!$D$1:$E$466,2,FALSE)</f>
        <v>El Nino</v>
      </c>
      <c r="K105" t="str">
        <f t="shared" si="5"/>
        <v>no</v>
      </c>
    </row>
    <row r="106" spans="1:11" x14ac:dyDescent="0.25">
      <c r="A106" t="s">
        <v>117</v>
      </c>
      <c r="B106" t="s">
        <v>15</v>
      </c>
      <c r="C106" s="1">
        <v>40014</v>
      </c>
      <c r="D106" s="1">
        <v>40014</v>
      </c>
      <c r="E106">
        <v>1190</v>
      </c>
      <c r="F106">
        <v>0</v>
      </c>
      <c r="G106" s="6" t="str">
        <f t="shared" si="3"/>
        <v>07/2009</v>
      </c>
      <c r="H106" t="str">
        <f>VLOOKUP(G106,year_month_type!$D$1:$E$466,2,FALSE)</f>
        <v>El Nino</v>
      </c>
      <c r="I106" t="str">
        <f t="shared" si="4"/>
        <v>07/2009</v>
      </c>
      <c r="J106" t="str">
        <f>VLOOKUP(I106,year_month_type!$D$1:$E$466,2,FALSE)</f>
        <v>El Nino</v>
      </c>
      <c r="K106" t="str">
        <f t="shared" si="5"/>
        <v>yes</v>
      </c>
    </row>
    <row r="107" spans="1:11" x14ac:dyDescent="0.25">
      <c r="A107" t="s">
        <v>118</v>
      </c>
      <c r="B107" t="s">
        <v>15</v>
      </c>
      <c r="C107" s="1">
        <v>39973</v>
      </c>
      <c r="D107" s="1">
        <v>39976</v>
      </c>
      <c r="E107">
        <v>1580.4</v>
      </c>
      <c r="F107">
        <v>0</v>
      </c>
      <c r="G107" s="6" t="str">
        <f t="shared" si="3"/>
        <v>06/2009</v>
      </c>
      <c r="H107" t="str">
        <f>VLOOKUP(G107,year_month_type!$D$1:$E$466,2,FALSE)</f>
        <v>Neutral</v>
      </c>
      <c r="I107" t="str">
        <f t="shared" si="4"/>
        <v>06/2009</v>
      </c>
      <c r="J107" t="str">
        <f>VLOOKUP(I107,year_month_type!$D$1:$E$466,2,FALSE)</f>
        <v>Neutral</v>
      </c>
      <c r="K107" t="str">
        <f t="shared" si="5"/>
        <v>yes</v>
      </c>
    </row>
    <row r="108" spans="1:11" x14ac:dyDescent="0.25">
      <c r="A108" t="s">
        <v>119</v>
      </c>
      <c r="B108" t="s">
        <v>15</v>
      </c>
      <c r="C108" s="1">
        <v>39912</v>
      </c>
      <c r="D108" s="1">
        <v>39913</v>
      </c>
      <c r="E108">
        <v>1701.8</v>
      </c>
      <c r="F108">
        <v>6</v>
      </c>
      <c r="G108" s="6" t="str">
        <f t="shared" si="3"/>
        <v>04/2009</v>
      </c>
      <c r="H108" t="str">
        <f>VLOOKUP(G108,year_month_type!$D$1:$E$466,2,FALSE)</f>
        <v>Neutral</v>
      </c>
      <c r="I108" t="str">
        <f t="shared" si="4"/>
        <v>04/2009</v>
      </c>
      <c r="J108" t="str">
        <f>VLOOKUP(I108,year_month_type!$D$1:$E$466,2,FALSE)</f>
        <v>Neutral</v>
      </c>
      <c r="K108" t="str">
        <f t="shared" si="5"/>
        <v>yes</v>
      </c>
    </row>
    <row r="109" spans="1:11" x14ac:dyDescent="0.25">
      <c r="A109" t="s">
        <v>120</v>
      </c>
      <c r="B109" t="s">
        <v>15</v>
      </c>
      <c r="C109" s="1">
        <v>39897</v>
      </c>
      <c r="D109" s="1">
        <v>39900</v>
      </c>
      <c r="E109">
        <v>1952.3</v>
      </c>
      <c r="F109">
        <v>0</v>
      </c>
      <c r="G109" s="6" t="str">
        <f t="shared" si="3"/>
        <v>03/2009</v>
      </c>
      <c r="H109" t="str">
        <f>VLOOKUP(G109,year_month_type!$D$1:$E$466,2,FALSE)</f>
        <v>La Nina</v>
      </c>
      <c r="I109" t="str">
        <f t="shared" si="4"/>
        <v>03/2009</v>
      </c>
      <c r="J109" t="str">
        <f>VLOOKUP(I109,year_month_type!$D$1:$E$466,2,FALSE)</f>
        <v>La Nina</v>
      </c>
      <c r="K109" t="str">
        <f t="shared" si="5"/>
        <v>yes</v>
      </c>
    </row>
    <row r="110" spans="1:11" x14ac:dyDescent="0.25">
      <c r="A110" t="s">
        <v>121</v>
      </c>
      <c r="B110" t="s">
        <v>15</v>
      </c>
      <c r="C110" s="1">
        <v>39854</v>
      </c>
      <c r="D110" s="1">
        <v>39855</v>
      </c>
      <c r="E110">
        <v>2070.8000000000002</v>
      </c>
      <c r="F110">
        <v>10</v>
      </c>
      <c r="G110" s="6" t="str">
        <f t="shared" si="3"/>
        <v>02/2009</v>
      </c>
      <c r="H110" t="str">
        <f>VLOOKUP(G110,year_month_type!$D$1:$E$466,2,FALSE)</f>
        <v>La Nina</v>
      </c>
      <c r="I110" t="str">
        <f t="shared" si="4"/>
        <v>02/2009</v>
      </c>
      <c r="J110" t="str">
        <f>VLOOKUP(I110,year_month_type!$D$1:$E$466,2,FALSE)</f>
        <v>La Nina</v>
      </c>
      <c r="K110" t="str">
        <f t="shared" si="5"/>
        <v>yes</v>
      </c>
    </row>
    <row r="111" spans="1:11" x14ac:dyDescent="0.25">
      <c r="A111" t="s">
        <v>122</v>
      </c>
      <c r="B111" t="s">
        <v>11</v>
      </c>
      <c r="C111" s="1">
        <v>39448</v>
      </c>
      <c r="D111" s="1">
        <v>39813</v>
      </c>
      <c r="E111">
        <v>8341.7999999999993</v>
      </c>
      <c r="F111">
        <v>0</v>
      </c>
      <c r="G111" s="6" t="str">
        <f t="shared" si="3"/>
        <v>01/2008</v>
      </c>
      <c r="H111" t="str">
        <f>VLOOKUP(G111,year_month_type!$D$1:$E$466,2,FALSE)</f>
        <v>La Nina</v>
      </c>
      <c r="I111" t="str">
        <f t="shared" si="4"/>
        <v>12/2008</v>
      </c>
      <c r="J111" t="str">
        <f>VLOOKUP(I111,year_month_type!$D$1:$E$466,2,FALSE)</f>
        <v>La Nina</v>
      </c>
      <c r="K111" t="str">
        <f t="shared" si="5"/>
        <v>yes</v>
      </c>
    </row>
    <row r="112" spans="1:11" x14ac:dyDescent="0.25">
      <c r="A112" t="s">
        <v>123</v>
      </c>
      <c r="B112" t="s">
        <v>9</v>
      </c>
      <c r="C112" s="1">
        <v>39692</v>
      </c>
      <c r="D112" s="1">
        <v>39782</v>
      </c>
      <c r="E112">
        <v>1468.6</v>
      </c>
      <c r="F112">
        <v>16</v>
      </c>
      <c r="G112" s="6" t="str">
        <f t="shared" si="3"/>
        <v>09/2008</v>
      </c>
      <c r="H112" t="str">
        <f>VLOOKUP(G112,year_month_type!$D$1:$E$466,2,FALSE)</f>
        <v>Neutral</v>
      </c>
      <c r="I112" t="str">
        <f t="shared" si="4"/>
        <v>11/2008</v>
      </c>
      <c r="J112" t="str">
        <f>VLOOKUP(I112,year_month_type!$D$1:$E$466,2,FALSE)</f>
        <v>La Nina</v>
      </c>
      <c r="K112" t="str">
        <f t="shared" si="5"/>
        <v>no</v>
      </c>
    </row>
    <row r="113" spans="1:11" x14ac:dyDescent="0.25">
      <c r="A113" t="s">
        <v>124</v>
      </c>
      <c r="B113" t="s">
        <v>13</v>
      </c>
      <c r="C113" s="1">
        <v>39703</v>
      </c>
      <c r="D113" s="1">
        <v>39705</v>
      </c>
      <c r="E113">
        <v>35698.6</v>
      </c>
      <c r="F113">
        <v>112</v>
      </c>
      <c r="G113" s="6" t="str">
        <f t="shared" si="3"/>
        <v>09/2008</v>
      </c>
      <c r="H113" t="str">
        <f>VLOOKUP(G113,year_month_type!$D$1:$E$466,2,FALSE)</f>
        <v>Neutral</v>
      </c>
      <c r="I113" t="str">
        <f t="shared" si="4"/>
        <v>09/2008</v>
      </c>
      <c r="J113" t="str">
        <f>VLOOKUP(I113,year_month_type!$D$1:$E$466,2,FALSE)</f>
        <v>Neutral</v>
      </c>
      <c r="K113" t="str">
        <f t="shared" si="5"/>
        <v>yes</v>
      </c>
    </row>
    <row r="114" spans="1:11" x14ac:dyDescent="0.25">
      <c r="A114" t="s">
        <v>125</v>
      </c>
      <c r="B114" t="s">
        <v>13</v>
      </c>
      <c r="C114" s="1">
        <v>39691</v>
      </c>
      <c r="D114" s="1">
        <v>39694</v>
      </c>
      <c r="E114">
        <v>7136.4</v>
      </c>
      <c r="F114">
        <v>53</v>
      </c>
      <c r="G114" s="6" t="str">
        <f t="shared" si="3"/>
        <v>08/2008</v>
      </c>
      <c r="H114" t="str">
        <f>VLOOKUP(G114,year_month_type!$D$1:$E$466,2,FALSE)</f>
        <v>Neutral</v>
      </c>
      <c r="I114" t="str">
        <f t="shared" si="4"/>
        <v>09/2008</v>
      </c>
      <c r="J114" t="str">
        <f>VLOOKUP(I114,year_month_type!$D$1:$E$466,2,FALSE)</f>
        <v>Neutral</v>
      </c>
      <c r="K114" t="str">
        <f t="shared" si="5"/>
        <v>yes</v>
      </c>
    </row>
    <row r="115" spans="1:11" x14ac:dyDescent="0.25">
      <c r="A115" t="s">
        <v>126</v>
      </c>
      <c r="B115" t="s">
        <v>13</v>
      </c>
      <c r="C115" s="1">
        <v>39652</v>
      </c>
      <c r="D115" s="1">
        <v>39654</v>
      </c>
      <c r="E115">
        <v>1508.1</v>
      </c>
      <c r="F115">
        <v>3</v>
      </c>
      <c r="G115" s="6" t="str">
        <f t="shared" si="3"/>
        <v>07/2008</v>
      </c>
      <c r="H115" t="str">
        <f>VLOOKUP(G115,year_month_type!$D$1:$E$466,2,FALSE)</f>
        <v>Neutral</v>
      </c>
      <c r="I115" t="str">
        <f t="shared" si="4"/>
        <v>07/2008</v>
      </c>
      <c r="J115" t="str">
        <f>VLOOKUP(I115,year_month_type!$D$1:$E$466,2,FALSE)</f>
        <v>Neutral</v>
      </c>
      <c r="K115" t="str">
        <f t="shared" si="5"/>
        <v>yes</v>
      </c>
    </row>
    <row r="116" spans="1:11" x14ac:dyDescent="0.25">
      <c r="A116" t="s">
        <v>127</v>
      </c>
      <c r="B116" t="s">
        <v>33</v>
      </c>
      <c r="C116" s="1">
        <v>39539</v>
      </c>
      <c r="D116" s="1">
        <v>39629</v>
      </c>
      <c r="E116">
        <v>11850.7</v>
      </c>
      <c r="F116">
        <v>24</v>
      </c>
      <c r="G116" s="6" t="str">
        <f t="shared" si="3"/>
        <v>04/2008</v>
      </c>
      <c r="H116" t="str">
        <f>VLOOKUP(G116,year_month_type!$D$1:$E$466,2,FALSE)</f>
        <v>La Nina</v>
      </c>
      <c r="I116" t="str">
        <f t="shared" si="4"/>
        <v>06/2008</v>
      </c>
      <c r="J116" t="str">
        <f>VLOOKUP(I116,year_month_type!$D$1:$E$466,2,FALSE)</f>
        <v>La Nina</v>
      </c>
      <c r="K116" t="str">
        <f t="shared" si="5"/>
        <v>yes</v>
      </c>
    </row>
    <row r="117" spans="1:11" x14ac:dyDescent="0.25">
      <c r="A117" t="s">
        <v>128</v>
      </c>
      <c r="B117" t="s">
        <v>15</v>
      </c>
      <c r="C117" s="1">
        <v>39605</v>
      </c>
      <c r="D117" s="1">
        <v>39611</v>
      </c>
      <c r="E117">
        <v>1946.6</v>
      </c>
      <c r="F117">
        <v>18</v>
      </c>
      <c r="G117" s="6" t="str">
        <f t="shared" si="3"/>
        <v>06/2008</v>
      </c>
      <c r="H117" t="str">
        <f>VLOOKUP(G117,year_month_type!$D$1:$E$466,2,FALSE)</f>
        <v>La Nina</v>
      </c>
      <c r="I117" t="str">
        <f t="shared" si="4"/>
        <v>06/2008</v>
      </c>
      <c r="J117" t="str">
        <f>VLOOKUP(I117,year_month_type!$D$1:$E$466,2,FALSE)</f>
        <v>La Nina</v>
      </c>
      <c r="K117" t="str">
        <f t="shared" si="5"/>
        <v>yes</v>
      </c>
    </row>
    <row r="118" spans="1:11" x14ac:dyDescent="0.25">
      <c r="A118" t="s">
        <v>129</v>
      </c>
      <c r="B118" t="s">
        <v>15</v>
      </c>
      <c r="C118" s="1">
        <v>39590</v>
      </c>
      <c r="D118" s="1">
        <v>39595</v>
      </c>
      <c r="E118">
        <v>3605</v>
      </c>
      <c r="F118">
        <v>13</v>
      </c>
      <c r="G118" s="6" t="str">
        <f t="shared" si="3"/>
        <v>05/2008</v>
      </c>
      <c r="H118" t="str">
        <f>VLOOKUP(G118,year_month_type!$D$1:$E$466,2,FALSE)</f>
        <v>La Nina</v>
      </c>
      <c r="I118" t="str">
        <f t="shared" si="4"/>
        <v>05/2008</v>
      </c>
      <c r="J118" t="str">
        <f>VLOOKUP(I118,year_month_type!$D$1:$E$466,2,FALSE)</f>
        <v>La Nina</v>
      </c>
      <c r="K118" t="str">
        <f t="shared" si="5"/>
        <v>yes</v>
      </c>
    </row>
    <row r="119" spans="1:11" x14ac:dyDescent="0.25">
      <c r="A119" t="s">
        <v>130</v>
      </c>
      <c r="B119" t="s">
        <v>15</v>
      </c>
      <c r="C119" s="1">
        <v>39547</v>
      </c>
      <c r="D119" s="1">
        <v>39549</v>
      </c>
      <c r="E119">
        <v>1237.2</v>
      </c>
      <c r="F119">
        <v>2</v>
      </c>
      <c r="G119" s="6" t="str">
        <f t="shared" si="3"/>
        <v>04/2008</v>
      </c>
      <c r="H119" t="str">
        <f>VLOOKUP(G119,year_month_type!$D$1:$E$466,2,FALSE)</f>
        <v>La Nina</v>
      </c>
      <c r="I119" t="str">
        <f t="shared" si="4"/>
        <v>04/2008</v>
      </c>
      <c r="J119" t="str">
        <f>VLOOKUP(I119,year_month_type!$D$1:$E$466,2,FALSE)</f>
        <v>La Nina</v>
      </c>
      <c r="K119" t="str">
        <f t="shared" si="5"/>
        <v>yes</v>
      </c>
    </row>
    <row r="120" spans="1:11" x14ac:dyDescent="0.25">
      <c r="A120" t="s">
        <v>131</v>
      </c>
      <c r="B120" t="s">
        <v>15</v>
      </c>
      <c r="C120" s="1">
        <v>39521</v>
      </c>
      <c r="D120" s="1">
        <v>39522</v>
      </c>
      <c r="E120">
        <v>1345.9</v>
      </c>
      <c r="F120">
        <v>5</v>
      </c>
      <c r="G120" s="6" t="str">
        <f t="shared" si="3"/>
        <v>03/2008</v>
      </c>
      <c r="H120" t="str">
        <f>VLOOKUP(G120,year_month_type!$D$1:$E$466,2,FALSE)</f>
        <v>La Nina</v>
      </c>
      <c r="I120" t="str">
        <f t="shared" si="4"/>
        <v>03/2008</v>
      </c>
      <c r="J120" t="str">
        <f>VLOOKUP(I120,year_month_type!$D$1:$E$466,2,FALSE)</f>
        <v>La Nina</v>
      </c>
      <c r="K120" t="str">
        <f t="shared" si="5"/>
        <v>yes</v>
      </c>
    </row>
    <row r="121" spans="1:11" x14ac:dyDescent="0.25">
      <c r="A121" t="s">
        <v>132</v>
      </c>
      <c r="B121" t="s">
        <v>15</v>
      </c>
      <c r="C121" s="1">
        <v>39483</v>
      </c>
      <c r="D121" s="1">
        <v>39484</v>
      </c>
      <c r="E121">
        <v>1441.8</v>
      </c>
      <c r="F121">
        <v>57</v>
      </c>
      <c r="G121" s="6" t="str">
        <f t="shared" si="3"/>
        <v>02/2008</v>
      </c>
      <c r="H121" t="str">
        <f>VLOOKUP(G121,year_month_type!$D$1:$E$466,2,FALSE)</f>
        <v>La Nina</v>
      </c>
      <c r="I121" t="str">
        <f t="shared" si="4"/>
        <v>02/2008</v>
      </c>
      <c r="J121" t="str">
        <f>VLOOKUP(I121,year_month_type!$D$1:$E$466,2,FALSE)</f>
        <v>La Nina</v>
      </c>
      <c r="K121" t="str">
        <f t="shared" si="5"/>
        <v>yes</v>
      </c>
    </row>
    <row r="122" spans="1:11" x14ac:dyDescent="0.25">
      <c r="A122" t="s">
        <v>133</v>
      </c>
      <c r="B122" t="s">
        <v>11</v>
      </c>
      <c r="C122" s="1">
        <v>39234</v>
      </c>
      <c r="D122" s="1">
        <v>39416</v>
      </c>
      <c r="E122">
        <v>4422.8999999999996</v>
      </c>
      <c r="F122">
        <v>15</v>
      </c>
      <c r="G122" s="6" t="str">
        <f t="shared" si="3"/>
        <v>06/2007</v>
      </c>
      <c r="H122" t="str">
        <f>VLOOKUP(G122,year_month_type!$D$1:$E$466,2,FALSE)</f>
        <v>Neutral</v>
      </c>
      <c r="I122" t="str">
        <f t="shared" si="4"/>
        <v>11/2007</v>
      </c>
      <c r="J122" t="str">
        <f>VLOOKUP(I122,year_month_type!$D$1:$E$466,2,FALSE)</f>
        <v>La Nina</v>
      </c>
      <c r="K122" t="str">
        <f t="shared" si="5"/>
        <v>no</v>
      </c>
    </row>
    <row r="123" spans="1:11" x14ac:dyDescent="0.25">
      <c r="A123" t="s">
        <v>134</v>
      </c>
      <c r="B123" t="s">
        <v>9</v>
      </c>
      <c r="C123" s="1">
        <v>39234</v>
      </c>
      <c r="D123" s="1">
        <v>39325</v>
      </c>
      <c r="E123">
        <v>3426.6</v>
      </c>
      <c r="F123">
        <v>12</v>
      </c>
      <c r="G123" s="6" t="str">
        <f t="shared" si="3"/>
        <v>06/2007</v>
      </c>
      <c r="H123" t="str">
        <f>VLOOKUP(G123,year_month_type!$D$1:$E$466,2,FALSE)</f>
        <v>Neutral</v>
      </c>
      <c r="I123" t="str">
        <f t="shared" si="4"/>
        <v>08/2007</v>
      </c>
      <c r="J123" t="str">
        <f>VLOOKUP(I123,year_month_type!$D$1:$E$466,2,FALSE)</f>
        <v>La Nina</v>
      </c>
      <c r="K123" t="str">
        <f t="shared" si="5"/>
        <v>no</v>
      </c>
    </row>
    <row r="124" spans="1:11" x14ac:dyDescent="0.25">
      <c r="A124" t="s">
        <v>135</v>
      </c>
      <c r="B124" t="s">
        <v>15</v>
      </c>
      <c r="C124" s="1">
        <v>39185</v>
      </c>
      <c r="D124" s="1">
        <v>39189</v>
      </c>
      <c r="E124">
        <v>3135.2</v>
      </c>
      <c r="F124">
        <v>9</v>
      </c>
      <c r="G124" s="6" t="str">
        <f t="shared" si="3"/>
        <v>04/2007</v>
      </c>
      <c r="H124" t="str">
        <f>VLOOKUP(G124,year_month_type!$D$1:$E$466,2,FALSE)</f>
        <v>Neutral</v>
      </c>
      <c r="I124" t="str">
        <f t="shared" si="4"/>
        <v>04/2007</v>
      </c>
      <c r="J124" t="str">
        <f>VLOOKUP(I124,year_month_type!$D$1:$E$466,2,FALSE)</f>
        <v>Neutral</v>
      </c>
      <c r="K124" t="str">
        <f t="shared" si="5"/>
        <v>yes</v>
      </c>
    </row>
    <row r="125" spans="1:11" x14ac:dyDescent="0.25">
      <c r="A125" t="s">
        <v>136</v>
      </c>
      <c r="B125" t="s">
        <v>36</v>
      </c>
      <c r="C125" s="1">
        <v>39176</v>
      </c>
      <c r="D125" s="1">
        <v>39182</v>
      </c>
      <c r="E125">
        <v>2555.4</v>
      </c>
      <c r="F125">
        <v>0</v>
      </c>
      <c r="G125" s="6" t="str">
        <f t="shared" si="3"/>
        <v>04/2007</v>
      </c>
      <c r="H125" t="str">
        <f>VLOOKUP(G125,year_month_type!$D$1:$E$466,2,FALSE)</f>
        <v>Neutral</v>
      </c>
      <c r="I125" t="str">
        <f t="shared" si="4"/>
        <v>04/2007</v>
      </c>
      <c r="J125" t="str">
        <f>VLOOKUP(I125,year_month_type!$D$1:$E$466,2,FALSE)</f>
        <v>Neutral</v>
      </c>
      <c r="K125" t="str">
        <f t="shared" si="5"/>
        <v>yes</v>
      </c>
    </row>
    <row r="126" spans="1:11" x14ac:dyDescent="0.25">
      <c r="A126" t="s">
        <v>137</v>
      </c>
      <c r="B126" t="s">
        <v>36</v>
      </c>
      <c r="C126" s="1">
        <v>39093</v>
      </c>
      <c r="D126" s="1">
        <v>39099</v>
      </c>
      <c r="E126">
        <v>1750</v>
      </c>
      <c r="F126">
        <v>1</v>
      </c>
      <c r="G126" s="6" t="str">
        <f t="shared" si="3"/>
        <v>01/2007</v>
      </c>
      <c r="H126" t="str">
        <f>VLOOKUP(G126,year_month_type!$D$1:$E$466,2,FALSE)</f>
        <v>El Nino</v>
      </c>
      <c r="I126" t="str">
        <f t="shared" si="4"/>
        <v>01/2007</v>
      </c>
      <c r="J126" t="str">
        <f>VLOOKUP(I126,year_month_type!$D$1:$E$466,2,FALSE)</f>
        <v>El Nino</v>
      </c>
      <c r="K126" t="str">
        <f t="shared" si="5"/>
        <v>yes</v>
      </c>
    </row>
    <row r="127" spans="1:11" x14ac:dyDescent="0.25">
      <c r="A127" t="s">
        <v>138</v>
      </c>
      <c r="B127" t="s">
        <v>9</v>
      </c>
      <c r="C127" s="1">
        <v>38718</v>
      </c>
      <c r="D127" s="1">
        <v>39082</v>
      </c>
      <c r="E127">
        <v>1863.1</v>
      </c>
      <c r="F127">
        <v>28</v>
      </c>
      <c r="G127" s="6" t="str">
        <f t="shared" si="3"/>
        <v>01/2006</v>
      </c>
      <c r="H127" t="str">
        <f>VLOOKUP(G127,year_month_type!$D$1:$E$466,2,FALSE)</f>
        <v>La Nina</v>
      </c>
      <c r="I127" t="str">
        <f t="shared" si="4"/>
        <v>12/2006</v>
      </c>
      <c r="J127" t="str">
        <f>VLOOKUP(I127,year_month_type!$D$1:$E$466,2,FALSE)</f>
        <v>El Nino</v>
      </c>
      <c r="K127" t="str">
        <f t="shared" si="5"/>
        <v>no</v>
      </c>
    </row>
    <row r="128" spans="1:11" x14ac:dyDescent="0.25">
      <c r="A128" t="s">
        <v>139</v>
      </c>
      <c r="B128" t="s">
        <v>15</v>
      </c>
      <c r="C128" s="1">
        <v>38992</v>
      </c>
      <c r="D128" s="1">
        <v>38995</v>
      </c>
      <c r="E128">
        <v>1116.5</v>
      </c>
      <c r="F128">
        <v>1</v>
      </c>
      <c r="G128" s="6" t="str">
        <f t="shared" si="3"/>
        <v>10/2006</v>
      </c>
      <c r="H128" t="str">
        <f>VLOOKUP(G128,year_month_type!$D$1:$E$466,2,FALSE)</f>
        <v>El Nino</v>
      </c>
      <c r="I128" t="str">
        <f t="shared" si="4"/>
        <v>10/2006</v>
      </c>
      <c r="J128" t="str">
        <f>VLOOKUP(I128,year_month_type!$D$1:$E$466,2,FALSE)</f>
        <v>El Nino</v>
      </c>
      <c r="K128" t="str">
        <f t="shared" si="5"/>
        <v>yes</v>
      </c>
    </row>
    <row r="129" spans="1:11" x14ac:dyDescent="0.25">
      <c r="A129" t="s">
        <v>140</v>
      </c>
      <c r="B129" t="s">
        <v>11</v>
      </c>
      <c r="C129" s="1">
        <v>38777</v>
      </c>
      <c r="D129" s="1">
        <v>38960</v>
      </c>
      <c r="E129">
        <v>7617.4</v>
      </c>
      <c r="F129">
        <v>0</v>
      </c>
      <c r="G129" s="6" t="str">
        <f t="shared" si="3"/>
        <v>03/2006</v>
      </c>
      <c r="H129" t="str">
        <f>VLOOKUP(G129,year_month_type!$D$1:$E$466,2,FALSE)</f>
        <v>La Nina</v>
      </c>
      <c r="I129" t="str">
        <f t="shared" si="4"/>
        <v>08/2006</v>
      </c>
      <c r="J129" t="str">
        <f>VLOOKUP(I129,year_month_type!$D$1:$E$466,2,FALSE)</f>
        <v>Neutral</v>
      </c>
      <c r="K129" t="str">
        <f t="shared" si="5"/>
        <v>no</v>
      </c>
    </row>
    <row r="130" spans="1:11" x14ac:dyDescent="0.25">
      <c r="A130" t="s">
        <v>141</v>
      </c>
      <c r="B130" t="s">
        <v>33</v>
      </c>
      <c r="C130" s="1">
        <v>38893</v>
      </c>
      <c r="D130" s="1">
        <v>38896</v>
      </c>
      <c r="E130">
        <v>1932.4</v>
      </c>
      <c r="F130">
        <v>20</v>
      </c>
      <c r="G130" s="6" t="str">
        <f t="shared" si="3"/>
        <v>06/2006</v>
      </c>
      <c r="H130" t="str">
        <f>VLOOKUP(G130,year_month_type!$D$1:$E$466,2,FALSE)</f>
        <v>Neutral</v>
      </c>
      <c r="I130" t="str">
        <f t="shared" si="4"/>
        <v>06/2006</v>
      </c>
      <c r="J130" t="str">
        <f>VLOOKUP(I130,year_month_type!$D$1:$E$466,2,FALSE)</f>
        <v>Neutral</v>
      </c>
      <c r="K130" t="str">
        <f t="shared" si="5"/>
        <v>yes</v>
      </c>
    </row>
    <row r="131" spans="1:11" x14ac:dyDescent="0.25">
      <c r="A131" t="s">
        <v>142</v>
      </c>
      <c r="B131" t="s">
        <v>15</v>
      </c>
      <c r="C131" s="1">
        <v>38820</v>
      </c>
      <c r="D131" s="1">
        <v>38823</v>
      </c>
      <c r="E131">
        <v>3078</v>
      </c>
      <c r="F131">
        <v>27</v>
      </c>
      <c r="G131" s="6" t="str">
        <f t="shared" ref="G131:G194" si="6">TEXT(C131, "mm/yyyy")</f>
        <v>04/2006</v>
      </c>
      <c r="H131" t="str">
        <f>VLOOKUP(G131,year_month_type!$D$1:$E$466,2,FALSE)</f>
        <v>Neutral</v>
      </c>
      <c r="I131" t="str">
        <f t="shared" ref="I131:I194" si="7">TEXT(D131, "mm/yyyy")</f>
        <v>04/2006</v>
      </c>
      <c r="J131" t="str">
        <f>VLOOKUP(I131,year_month_type!$D$1:$E$466,2,FALSE)</f>
        <v>Neutral</v>
      </c>
      <c r="K131" t="str">
        <f t="shared" ref="K131:K194" si="8">IF(H131=J131, "yes", "no")</f>
        <v>yes</v>
      </c>
    </row>
    <row r="132" spans="1:11" x14ac:dyDescent="0.25">
      <c r="A132" t="s">
        <v>143</v>
      </c>
      <c r="B132" t="s">
        <v>15</v>
      </c>
      <c r="C132" s="1">
        <v>38813</v>
      </c>
      <c r="D132" s="1">
        <v>38815</v>
      </c>
      <c r="E132">
        <v>2037</v>
      </c>
      <c r="F132">
        <v>10</v>
      </c>
      <c r="G132" s="6" t="str">
        <f t="shared" si="6"/>
        <v>04/2006</v>
      </c>
      <c r="H132" t="str">
        <f>VLOOKUP(G132,year_month_type!$D$1:$E$466,2,FALSE)</f>
        <v>Neutral</v>
      </c>
      <c r="I132" t="str">
        <f t="shared" si="7"/>
        <v>04/2006</v>
      </c>
      <c r="J132" t="str">
        <f>VLOOKUP(I132,year_month_type!$D$1:$E$466,2,FALSE)</f>
        <v>Neutral</v>
      </c>
      <c r="K132" t="str">
        <f t="shared" si="8"/>
        <v>yes</v>
      </c>
    </row>
    <row r="133" spans="1:11" x14ac:dyDescent="0.25">
      <c r="A133" t="s">
        <v>144</v>
      </c>
      <c r="B133" t="s">
        <v>15</v>
      </c>
      <c r="C133" s="1">
        <v>38784</v>
      </c>
      <c r="D133" s="1">
        <v>38789</v>
      </c>
      <c r="E133">
        <v>1698.8</v>
      </c>
      <c r="F133">
        <v>10</v>
      </c>
      <c r="G133" s="6" t="str">
        <f t="shared" si="6"/>
        <v>03/2006</v>
      </c>
      <c r="H133" t="str">
        <f>VLOOKUP(G133,year_month_type!$D$1:$E$466,2,FALSE)</f>
        <v>La Nina</v>
      </c>
      <c r="I133" t="str">
        <f t="shared" si="7"/>
        <v>03/2006</v>
      </c>
      <c r="J133" t="str">
        <f>VLOOKUP(I133,year_month_type!$D$1:$E$466,2,FALSE)</f>
        <v>La Nina</v>
      </c>
      <c r="K133" t="str">
        <f t="shared" si="8"/>
        <v>yes</v>
      </c>
    </row>
    <row r="134" spans="1:11" x14ac:dyDescent="0.25">
      <c r="A134" t="s">
        <v>145</v>
      </c>
      <c r="B134" t="s">
        <v>13</v>
      </c>
      <c r="C134" s="1">
        <v>38649</v>
      </c>
      <c r="D134" s="1">
        <v>38649</v>
      </c>
      <c r="E134">
        <v>25080</v>
      </c>
      <c r="F134">
        <v>35</v>
      </c>
      <c r="G134" s="6" t="str">
        <f t="shared" si="6"/>
        <v>10/2005</v>
      </c>
      <c r="H134" t="str">
        <f>VLOOKUP(G134,year_month_type!$D$1:$E$466,2,FALSE)</f>
        <v>Neutral</v>
      </c>
      <c r="I134" t="str">
        <f t="shared" si="7"/>
        <v>10/2005</v>
      </c>
      <c r="J134" t="str">
        <f>VLOOKUP(I134,year_month_type!$D$1:$E$466,2,FALSE)</f>
        <v>Neutral</v>
      </c>
      <c r="K134" t="str">
        <f t="shared" si="8"/>
        <v>yes</v>
      </c>
    </row>
    <row r="135" spans="1:11" x14ac:dyDescent="0.25">
      <c r="A135" t="s">
        <v>146</v>
      </c>
      <c r="B135" t="s">
        <v>13</v>
      </c>
      <c r="C135" s="1">
        <v>38615</v>
      </c>
      <c r="D135" s="1">
        <v>38619</v>
      </c>
      <c r="E135">
        <v>24420.1</v>
      </c>
      <c r="F135">
        <v>119</v>
      </c>
      <c r="G135" s="6" t="str">
        <f t="shared" si="6"/>
        <v>09/2005</v>
      </c>
      <c r="H135" t="str">
        <f>VLOOKUP(G135,year_month_type!$D$1:$E$466,2,FALSE)</f>
        <v>Neutral</v>
      </c>
      <c r="I135" t="str">
        <f t="shared" si="7"/>
        <v>09/2005</v>
      </c>
      <c r="J135" t="str">
        <f>VLOOKUP(I135,year_month_type!$D$1:$E$466,2,FALSE)</f>
        <v>Neutral</v>
      </c>
      <c r="K135" t="str">
        <f t="shared" si="8"/>
        <v>yes</v>
      </c>
    </row>
    <row r="136" spans="1:11" x14ac:dyDescent="0.25">
      <c r="A136" t="s">
        <v>147</v>
      </c>
      <c r="B136" t="s">
        <v>11</v>
      </c>
      <c r="C136" s="1">
        <v>38412</v>
      </c>
      <c r="D136" s="1">
        <v>38595</v>
      </c>
      <c r="E136">
        <v>1946.7</v>
      </c>
      <c r="F136">
        <v>0</v>
      </c>
      <c r="G136" s="6" t="str">
        <f t="shared" si="6"/>
        <v>03/2005</v>
      </c>
      <c r="H136" t="str">
        <f>VLOOKUP(G136,year_month_type!$D$1:$E$466,2,FALSE)</f>
        <v>Neutral</v>
      </c>
      <c r="I136" t="str">
        <f t="shared" si="7"/>
        <v>08/2005</v>
      </c>
      <c r="J136" t="str">
        <f>VLOOKUP(I136,year_month_type!$D$1:$E$466,2,FALSE)</f>
        <v>Neutral</v>
      </c>
      <c r="K136" t="str">
        <f t="shared" si="8"/>
        <v>yes</v>
      </c>
    </row>
    <row r="137" spans="1:11" x14ac:dyDescent="0.25">
      <c r="A137" t="s">
        <v>148</v>
      </c>
      <c r="B137" t="s">
        <v>13</v>
      </c>
      <c r="C137" s="1">
        <v>38589</v>
      </c>
      <c r="D137" s="1">
        <v>38594</v>
      </c>
      <c r="E137">
        <v>165012</v>
      </c>
      <c r="F137">
        <v>1833</v>
      </c>
      <c r="G137" s="6" t="str">
        <f t="shared" si="6"/>
        <v>08/2005</v>
      </c>
      <c r="H137" t="str">
        <f>VLOOKUP(G137,year_month_type!$D$1:$E$466,2,FALSE)</f>
        <v>Neutral</v>
      </c>
      <c r="I137" t="str">
        <f t="shared" si="7"/>
        <v>08/2005</v>
      </c>
      <c r="J137" t="str">
        <f>VLOOKUP(I137,year_month_type!$D$1:$E$466,2,FALSE)</f>
        <v>Neutral</v>
      </c>
      <c r="K137" t="str">
        <f t="shared" si="8"/>
        <v>yes</v>
      </c>
    </row>
    <row r="138" spans="1:11" x14ac:dyDescent="0.25">
      <c r="A138" t="s">
        <v>149</v>
      </c>
      <c r="B138" t="s">
        <v>13</v>
      </c>
      <c r="C138" s="1">
        <v>38542</v>
      </c>
      <c r="D138" s="1">
        <v>38544</v>
      </c>
      <c r="E138">
        <v>3293.4</v>
      </c>
      <c r="F138">
        <v>15</v>
      </c>
      <c r="G138" s="6" t="str">
        <f t="shared" si="6"/>
        <v>07/2005</v>
      </c>
      <c r="H138" t="str">
        <f>VLOOKUP(G138,year_month_type!$D$1:$E$466,2,FALSE)</f>
        <v>Neutral</v>
      </c>
      <c r="I138" t="str">
        <f t="shared" si="7"/>
        <v>07/2005</v>
      </c>
      <c r="J138" t="str">
        <f>VLOOKUP(I138,year_month_type!$D$1:$E$466,2,FALSE)</f>
        <v>Neutral</v>
      </c>
      <c r="K138" t="str">
        <f t="shared" si="8"/>
        <v>yes</v>
      </c>
    </row>
    <row r="139" spans="1:11" x14ac:dyDescent="0.25">
      <c r="A139" t="s">
        <v>150</v>
      </c>
      <c r="B139" t="s">
        <v>15</v>
      </c>
      <c r="C139" s="1">
        <v>38435</v>
      </c>
      <c r="D139" s="1">
        <v>38438</v>
      </c>
      <c r="E139">
        <v>1141.8</v>
      </c>
      <c r="F139">
        <v>0</v>
      </c>
      <c r="G139" s="6" t="str">
        <f t="shared" si="6"/>
        <v>03/2005</v>
      </c>
      <c r="H139" t="str">
        <f>VLOOKUP(G139,year_month_type!$D$1:$E$466,2,FALSE)</f>
        <v>Neutral</v>
      </c>
      <c r="I139" t="str">
        <f t="shared" si="7"/>
        <v>03/2005</v>
      </c>
      <c r="J139" t="str">
        <f>VLOOKUP(I139,year_month_type!$D$1:$E$466,2,FALSE)</f>
        <v>Neutral</v>
      </c>
      <c r="K139" t="str">
        <f t="shared" si="8"/>
        <v>yes</v>
      </c>
    </row>
    <row r="140" spans="1:11" x14ac:dyDescent="0.25">
      <c r="A140" t="s">
        <v>151</v>
      </c>
      <c r="B140" t="s">
        <v>13</v>
      </c>
      <c r="C140" s="1">
        <v>38245</v>
      </c>
      <c r="D140" s="1">
        <v>38259</v>
      </c>
      <c r="E140">
        <v>10195.299999999999</v>
      </c>
      <c r="F140">
        <v>28</v>
      </c>
      <c r="G140" s="6" t="str">
        <f t="shared" si="6"/>
        <v>09/2004</v>
      </c>
      <c r="H140" t="str">
        <f>VLOOKUP(G140,year_month_type!$D$1:$E$466,2,FALSE)</f>
        <v>El Nino</v>
      </c>
      <c r="I140" t="str">
        <f t="shared" si="7"/>
        <v>09/2004</v>
      </c>
      <c r="J140" t="str">
        <f>VLOOKUP(I140,year_month_type!$D$1:$E$466,2,FALSE)</f>
        <v>El Nino</v>
      </c>
      <c r="K140" t="str">
        <f t="shared" si="8"/>
        <v>yes</v>
      </c>
    </row>
    <row r="141" spans="1:11" x14ac:dyDescent="0.25">
      <c r="A141" t="s">
        <v>152</v>
      </c>
      <c r="B141" t="s">
        <v>13</v>
      </c>
      <c r="C141" s="1">
        <v>38242</v>
      </c>
      <c r="D141" s="1">
        <v>38251</v>
      </c>
      <c r="E141">
        <v>27880.6</v>
      </c>
      <c r="F141">
        <v>57</v>
      </c>
      <c r="G141" s="6" t="str">
        <f t="shared" si="6"/>
        <v>09/2004</v>
      </c>
      <c r="H141" t="str">
        <f>VLOOKUP(G141,year_month_type!$D$1:$E$466,2,FALSE)</f>
        <v>El Nino</v>
      </c>
      <c r="I141" t="str">
        <f t="shared" si="7"/>
        <v>09/2004</v>
      </c>
      <c r="J141" t="str">
        <f>VLOOKUP(I141,year_month_type!$D$1:$E$466,2,FALSE)</f>
        <v>El Nino</v>
      </c>
      <c r="K141" t="str">
        <f t="shared" si="8"/>
        <v>yes</v>
      </c>
    </row>
    <row r="142" spans="1:11" x14ac:dyDescent="0.25">
      <c r="A142" t="s">
        <v>153</v>
      </c>
      <c r="B142" t="s">
        <v>13</v>
      </c>
      <c r="C142" s="1">
        <v>38233</v>
      </c>
      <c r="D142" s="1">
        <v>38239</v>
      </c>
      <c r="E142">
        <v>13328</v>
      </c>
      <c r="F142">
        <v>48</v>
      </c>
      <c r="G142" s="6" t="str">
        <f t="shared" si="6"/>
        <v>09/2004</v>
      </c>
      <c r="H142" t="str">
        <f>VLOOKUP(G142,year_month_type!$D$1:$E$466,2,FALSE)</f>
        <v>El Nino</v>
      </c>
      <c r="I142" t="str">
        <f t="shared" si="7"/>
        <v>09/2004</v>
      </c>
      <c r="J142" t="str">
        <f>VLOOKUP(I142,year_month_type!$D$1:$E$466,2,FALSE)</f>
        <v>El Nino</v>
      </c>
      <c r="K142" t="str">
        <f t="shared" si="8"/>
        <v>yes</v>
      </c>
    </row>
    <row r="143" spans="1:11" x14ac:dyDescent="0.25">
      <c r="A143" t="s">
        <v>154</v>
      </c>
      <c r="B143" t="s">
        <v>13</v>
      </c>
      <c r="C143" s="1">
        <v>38212</v>
      </c>
      <c r="D143" s="1">
        <v>38213</v>
      </c>
      <c r="E143">
        <v>21759.4</v>
      </c>
      <c r="F143">
        <v>35</v>
      </c>
      <c r="G143" s="6" t="str">
        <f t="shared" si="6"/>
        <v>08/2004</v>
      </c>
      <c r="H143" t="str">
        <f>VLOOKUP(G143,year_month_type!$D$1:$E$466,2,FALSE)</f>
        <v>El Nino</v>
      </c>
      <c r="I143" t="str">
        <f t="shared" si="7"/>
        <v>08/2004</v>
      </c>
      <c r="J143" t="str">
        <f>VLOOKUP(I143,year_month_type!$D$1:$E$466,2,FALSE)</f>
        <v>El Nino</v>
      </c>
      <c r="K143" t="str">
        <f t="shared" si="8"/>
        <v>yes</v>
      </c>
    </row>
    <row r="144" spans="1:11" x14ac:dyDescent="0.25">
      <c r="A144" t="s">
        <v>155</v>
      </c>
      <c r="B144" t="s">
        <v>15</v>
      </c>
      <c r="C144" s="1">
        <v>38128</v>
      </c>
      <c r="D144" s="1">
        <v>38134</v>
      </c>
      <c r="E144">
        <v>1378.9</v>
      </c>
      <c r="F144">
        <v>4</v>
      </c>
      <c r="G144" s="6" t="str">
        <f t="shared" si="6"/>
        <v>05/2004</v>
      </c>
      <c r="H144" t="str">
        <f>VLOOKUP(G144,year_month_type!$D$1:$E$466,2,FALSE)</f>
        <v>Neutral</v>
      </c>
      <c r="I144" t="str">
        <f t="shared" si="7"/>
        <v>05/2004</v>
      </c>
      <c r="J144" t="str">
        <f>VLOOKUP(I144,year_month_type!$D$1:$E$466,2,FALSE)</f>
        <v>Neutral</v>
      </c>
      <c r="K144" t="str">
        <f t="shared" si="8"/>
        <v>yes</v>
      </c>
    </row>
    <row r="145" spans="1:11" x14ac:dyDescent="0.25">
      <c r="A145" t="s">
        <v>156</v>
      </c>
      <c r="B145" t="s">
        <v>9</v>
      </c>
      <c r="C145" s="1">
        <v>37865</v>
      </c>
      <c r="D145" s="1">
        <v>37955</v>
      </c>
      <c r="E145">
        <v>5407.6</v>
      </c>
      <c r="F145">
        <v>22</v>
      </c>
      <c r="G145" s="6" t="str">
        <f t="shared" si="6"/>
        <v>09/2003</v>
      </c>
      <c r="H145" t="str">
        <f>VLOOKUP(G145,year_month_type!$D$1:$E$466,2,FALSE)</f>
        <v>Neutral</v>
      </c>
      <c r="I145" t="str">
        <f t="shared" si="7"/>
        <v>11/2003</v>
      </c>
      <c r="J145" t="str">
        <f>VLOOKUP(I145,year_month_type!$D$1:$E$466,2,FALSE)</f>
        <v>Neutral</v>
      </c>
      <c r="K145" t="str">
        <f t="shared" si="8"/>
        <v>yes</v>
      </c>
    </row>
    <row r="146" spans="1:11" x14ac:dyDescent="0.25">
      <c r="A146" t="s">
        <v>157</v>
      </c>
      <c r="B146" t="s">
        <v>11</v>
      </c>
      <c r="C146" s="1">
        <v>37681</v>
      </c>
      <c r="D146" s="1">
        <v>37955</v>
      </c>
      <c r="E146">
        <v>6945.1</v>
      </c>
      <c r="F146">
        <v>35</v>
      </c>
      <c r="G146" s="6" t="str">
        <f t="shared" si="6"/>
        <v>03/2003</v>
      </c>
      <c r="H146" t="str">
        <f>VLOOKUP(G146,year_month_type!$D$1:$E$466,2,FALSE)</f>
        <v>Neutral</v>
      </c>
      <c r="I146" t="str">
        <f t="shared" si="7"/>
        <v>11/2003</v>
      </c>
      <c r="J146" t="str">
        <f>VLOOKUP(I146,year_month_type!$D$1:$E$466,2,FALSE)</f>
        <v>Neutral</v>
      </c>
      <c r="K146" t="str">
        <f t="shared" si="8"/>
        <v>yes</v>
      </c>
    </row>
    <row r="147" spans="1:11" x14ac:dyDescent="0.25">
      <c r="A147" t="s">
        <v>158</v>
      </c>
      <c r="B147" t="s">
        <v>13</v>
      </c>
      <c r="C147" s="1">
        <v>37882</v>
      </c>
      <c r="D147" s="1">
        <v>37883</v>
      </c>
      <c r="E147">
        <v>7622.8</v>
      </c>
      <c r="F147">
        <v>55</v>
      </c>
      <c r="G147" s="6" t="str">
        <f t="shared" si="6"/>
        <v>09/2003</v>
      </c>
      <c r="H147" t="str">
        <f>VLOOKUP(G147,year_month_type!$D$1:$E$466,2,FALSE)</f>
        <v>Neutral</v>
      </c>
      <c r="I147" t="str">
        <f t="shared" si="7"/>
        <v>09/2003</v>
      </c>
      <c r="J147" t="str">
        <f>VLOOKUP(I147,year_month_type!$D$1:$E$466,2,FALSE)</f>
        <v>Neutral</v>
      </c>
      <c r="K147" t="str">
        <f t="shared" si="8"/>
        <v>yes</v>
      </c>
    </row>
    <row r="148" spans="1:11" x14ac:dyDescent="0.25">
      <c r="A148" t="s">
        <v>159</v>
      </c>
      <c r="B148" t="s">
        <v>15</v>
      </c>
      <c r="C148" s="1">
        <v>37823</v>
      </c>
      <c r="D148" s="1">
        <v>37825</v>
      </c>
      <c r="E148">
        <v>1401.2</v>
      </c>
      <c r="F148">
        <v>7</v>
      </c>
      <c r="G148" s="6" t="str">
        <f t="shared" si="6"/>
        <v>07/2003</v>
      </c>
      <c r="H148" t="str">
        <f>VLOOKUP(G148,year_month_type!$D$1:$E$466,2,FALSE)</f>
        <v>Neutral</v>
      </c>
      <c r="I148" t="str">
        <f t="shared" si="7"/>
        <v>07/2003</v>
      </c>
      <c r="J148" t="str">
        <f>VLOOKUP(I148,year_month_type!$D$1:$E$466,2,FALSE)</f>
        <v>Neutral</v>
      </c>
      <c r="K148" t="str">
        <f t="shared" si="8"/>
        <v>yes</v>
      </c>
    </row>
    <row r="149" spans="1:11" x14ac:dyDescent="0.25">
      <c r="A149" t="s">
        <v>160</v>
      </c>
      <c r="B149" t="s">
        <v>15</v>
      </c>
      <c r="C149" s="1">
        <v>37806</v>
      </c>
      <c r="D149" s="1">
        <v>37811</v>
      </c>
      <c r="E149">
        <v>1192.5999999999999</v>
      </c>
      <c r="F149">
        <v>7</v>
      </c>
      <c r="G149" s="6" t="str">
        <f t="shared" si="6"/>
        <v>07/2003</v>
      </c>
      <c r="H149" t="str">
        <f>VLOOKUP(G149,year_month_type!$D$1:$E$466,2,FALSE)</f>
        <v>Neutral</v>
      </c>
      <c r="I149" t="str">
        <f t="shared" si="7"/>
        <v>07/2003</v>
      </c>
      <c r="J149" t="str">
        <f>VLOOKUP(I149,year_month_type!$D$1:$E$466,2,FALSE)</f>
        <v>Neutral</v>
      </c>
      <c r="K149" t="str">
        <f t="shared" si="8"/>
        <v>yes</v>
      </c>
    </row>
    <row r="150" spans="1:11" x14ac:dyDescent="0.25">
      <c r="A150" t="s">
        <v>161</v>
      </c>
      <c r="B150" t="s">
        <v>15</v>
      </c>
      <c r="C150" s="1">
        <v>37744</v>
      </c>
      <c r="D150" s="1">
        <v>37751</v>
      </c>
      <c r="E150">
        <v>5738.5</v>
      </c>
      <c r="F150">
        <v>51</v>
      </c>
      <c r="G150" s="6" t="str">
        <f t="shared" si="6"/>
        <v>05/2003</v>
      </c>
      <c r="H150" t="str">
        <f>VLOOKUP(G150,year_month_type!$D$1:$E$466,2,FALSE)</f>
        <v>Neutral</v>
      </c>
      <c r="I150" t="str">
        <f t="shared" si="7"/>
        <v>05/2003</v>
      </c>
      <c r="J150" t="str">
        <f>VLOOKUP(I150,year_month_type!$D$1:$E$466,2,FALSE)</f>
        <v>Neutral</v>
      </c>
      <c r="K150" t="str">
        <f t="shared" si="8"/>
        <v>yes</v>
      </c>
    </row>
    <row r="151" spans="1:11" x14ac:dyDescent="0.25">
      <c r="A151" t="s">
        <v>162</v>
      </c>
      <c r="B151" t="s">
        <v>15</v>
      </c>
      <c r="C151" s="1">
        <v>37715</v>
      </c>
      <c r="D151" s="1">
        <v>37718</v>
      </c>
      <c r="E151">
        <v>2788.8</v>
      </c>
      <c r="F151">
        <v>3</v>
      </c>
      <c r="G151" s="6" t="str">
        <f t="shared" si="6"/>
        <v>04/2003</v>
      </c>
      <c r="H151" t="str">
        <f>VLOOKUP(G151,year_month_type!$D$1:$E$466,2,FALSE)</f>
        <v>Neutral</v>
      </c>
      <c r="I151" t="str">
        <f t="shared" si="7"/>
        <v>04/2003</v>
      </c>
      <c r="J151" t="str">
        <f>VLOOKUP(I151,year_month_type!$D$1:$E$466,2,FALSE)</f>
        <v>Neutral</v>
      </c>
      <c r="K151" t="str">
        <f t="shared" si="8"/>
        <v>yes</v>
      </c>
    </row>
    <row r="152" spans="1:11" x14ac:dyDescent="0.25">
      <c r="A152" t="s">
        <v>163</v>
      </c>
      <c r="B152" t="s">
        <v>9</v>
      </c>
      <c r="C152" s="1">
        <v>37500</v>
      </c>
      <c r="D152" s="1">
        <v>37590</v>
      </c>
      <c r="E152">
        <v>1878.4</v>
      </c>
      <c r="F152">
        <v>21</v>
      </c>
      <c r="G152" s="6" t="str">
        <f t="shared" si="6"/>
        <v>09/2002</v>
      </c>
      <c r="H152" t="str">
        <f>VLOOKUP(G152,year_month_type!$D$1:$E$466,2,FALSE)</f>
        <v>El Nino</v>
      </c>
      <c r="I152" t="str">
        <f t="shared" si="7"/>
        <v>11/2002</v>
      </c>
      <c r="J152" t="str">
        <f>VLOOKUP(I152,year_month_type!$D$1:$E$466,2,FALSE)</f>
        <v>El Nino</v>
      </c>
      <c r="K152" t="str">
        <f t="shared" si="8"/>
        <v>yes</v>
      </c>
    </row>
    <row r="153" spans="1:11" x14ac:dyDescent="0.25">
      <c r="A153" t="s">
        <v>164</v>
      </c>
      <c r="B153" t="s">
        <v>11</v>
      </c>
      <c r="C153" s="1">
        <v>37316</v>
      </c>
      <c r="D153" s="1">
        <v>37590</v>
      </c>
      <c r="E153">
        <v>12775.8</v>
      </c>
      <c r="F153">
        <v>0</v>
      </c>
      <c r="G153" s="6" t="str">
        <f t="shared" si="6"/>
        <v>03/2002</v>
      </c>
      <c r="H153" t="str">
        <f>VLOOKUP(G153,year_month_type!$D$1:$E$466,2,FALSE)</f>
        <v>Neutral</v>
      </c>
      <c r="I153" t="str">
        <f t="shared" si="7"/>
        <v>11/2002</v>
      </c>
      <c r="J153" t="str">
        <f>VLOOKUP(I153,year_month_type!$D$1:$E$466,2,FALSE)</f>
        <v>El Nino</v>
      </c>
      <c r="K153" t="str">
        <f t="shared" si="8"/>
        <v>no</v>
      </c>
    </row>
    <row r="154" spans="1:11" x14ac:dyDescent="0.25">
      <c r="A154" t="s">
        <v>165</v>
      </c>
      <c r="B154" t="s">
        <v>13</v>
      </c>
      <c r="C154" s="1">
        <v>37469</v>
      </c>
      <c r="D154" s="1">
        <v>37473</v>
      </c>
      <c r="E154">
        <v>1568.4</v>
      </c>
      <c r="F154">
        <v>2</v>
      </c>
      <c r="G154" s="6" t="str">
        <f t="shared" si="6"/>
        <v>08/2002</v>
      </c>
      <c r="H154" t="str">
        <f>VLOOKUP(G154,year_month_type!$D$1:$E$466,2,FALSE)</f>
        <v>El Nino</v>
      </c>
      <c r="I154" t="str">
        <f t="shared" si="7"/>
        <v>08/2002</v>
      </c>
      <c r="J154" t="str">
        <f>VLOOKUP(I154,year_month_type!$D$1:$E$466,2,FALSE)</f>
        <v>El Nino</v>
      </c>
      <c r="K154" t="str">
        <f t="shared" si="8"/>
        <v>yes</v>
      </c>
    </row>
    <row r="155" spans="1:11" x14ac:dyDescent="0.25">
      <c r="A155" t="s">
        <v>166</v>
      </c>
      <c r="B155" t="s">
        <v>15</v>
      </c>
      <c r="C155" s="1">
        <v>37373</v>
      </c>
      <c r="D155" s="1">
        <v>37374</v>
      </c>
      <c r="E155">
        <v>2973.5</v>
      </c>
      <c r="F155">
        <v>7</v>
      </c>
      <c r="G155" s="6" t="str">
        <f t="shared" si="6"/>
        <v>04/2002</v>
      </c>
      <c r="H155" t="str">
        <f>VLOOKUP(G155,year_month_type!$D$1:$E$466,2,FALSE)</f>
        <v>Neutral</v>
      </c>
      <c r="I155" t="str">
        <f t="shared" si="7"/>
        <v>04/2002</v>
      </c>
      <c r="J155" t="str">
        <f>VLOOKUP(I155,year_month_type!$D$1:$E$466,2,FALSE)</f>
        <v>Neutral</v>
      </c>
      <c r="K155" t="str">
        <f t="shared" si="8"/>
        <v>yes</v>
      </c>
    </row>
    <row r="156" spans="1:11" x14ac:dyDescent="0.25">
      <c r="A156" t="s">
        <v>167</v>
      </c>
      <c r="B156" t="s">
        <v>13</v>
      </c>
      <c r="C156" s="1">
        <v>37047</v>
      </c>
      <c r="D156" s="1">
        <v>37059</v>
      </c>
      <c r="E156">
        <v>12271.7</v>
      </c>
      <c r="F156">
        <v>43</v>
      </c>
      <c r="G156" s="6" t="str">
        <f t="shared" si="6"/>
        <v>06/2001</v>
      </c>
      <c r="H156" t="str">
        <f>VLOOKUP(G156,year_month_type!$D$1:$E$466,2,FALSE)</f>
        <v>Neutral</v>
      </c>
      <c r="I156" t="str">
        <f t="shared" si="7"/>
        <v>06/2001</v>
      </c>
      <c r="J156" t="str">
        <f>VLOOKUP(I156,year_month_type!$D$1:$E$466,2,FALSE)</f>
        <v>Neutral</v>
      </c>
      <c r="K156" t="str">
        <f t="shared" si="8"/>
        <v>yes</v>
      </c>
    </row>
    <row r="157" spans="1:11" x14ac:dyDescent="0.25">
      <c r="A157" t="s">
        <v>168</v>
      </c>
      <c r="B157" t="s">
        <v>15</v>
      </c>
      <c r="C157" s="1">
        <v>36987</v>
      </c>
      <c r="D157" s="1">
        <v>36992</v>
      </c>
      <c r="E157">
        <v>4456.6000000000004</v>
      </c>
      <c r="F157">
        <v>3</v>
      </c>
      <c r="G157" s="6" t="str">
        <f t="shared" si="6"/>
        <v>04/2001</v>
      </c>
      <c r="H157" t="str">
        <f>VLOOKUP(G157,year_month_type!$D$1:$E$466,2,FALSE)</f>
        <v>Neutral</v>
      </c>
      <c r="I157" t="str">
        <f t="shared" si="7"/>
        <v>04/2001</v>
      </c>
      <c r="J157" t="str">
        <f>VLOOKUP(I157,year_month_type!$D$1:$E$466,2,FALSE)</f>
        <v>Neutral</v>
      </c>
      <c r="K157" t="str">
        <f t="shared" si="8"/>
        <v>yes</v>
      </c>
    </row>
    <row r="158" spans="1:11" x14ac:dyDescent="0.25">
      <c r="A158" t="s">
        <v>169</v>
      </c>
      <c r="B158" t="s">
        <v>11</v>
      </c>
      <c r="C158" s="1">
        <v>36586</v>
      </c>
      <c r="D158" s="1">
        <v>36860</v>
      </c>
      <c r="E158">
        <v>7445.7</v>
      </c>
      <c r="F158">
        <v>140</v>
      </c>
      <c r="G158" s="6" t="str">
        <f t="shared" si="6"/>
        <v>03/2000</v>
      </c>
      <c r="H158" t="str">
        <f>VLOOKUP(G158,year_month_type!$D$1:$E$466,2,FALSE)</f>
        <v>La Nina</v>
      </c>
      <c r="I158" t="str">
        <f t="shared" si="7"/>
        <v>11/2000</v>
      </c>
      <c r="J158" t="str">
        <f>VLOOKUP(I158,year_month_type!$D$1:$E$466,2,FALSE)</f>
        <v>La Nina</v>
      </c>
      <c r="K158" t="str">
        <f t="shared" si="8"/>
        <v>yes</v>
      </c>
    </row>
    <row r="159" spans="1:11" x14ac:dyDescent="0.25">
      <c r="A159" t="s">
        <v>170</v>
      </c>
      <c r="B159" t="s">
        <v>33</v>
      </c>
      <c r="C159" s="1">
        <v>36802</v>
      </c>
      <c r="D159" s="1">
        <v>36803</v>
      </c>
      <c r="E159">
        <v>1341</v>
      </c>
      <c r="F159">
        <v>3</v>
      </c>
      <c r="G159" s="6" t="str">
        <f t="shared" si="6"/>
        <v>10/2000</v>
      </c>
      <c r="H159" t="str">
        <f>VLOOKUP(G159,year_month_type!$D$1:$E$466,2,FALSE)</f>
        <v>La Nina</v>
      </c>
      <c r="I159" t="str">
        <f t="shared" si="7"/>
        <v>10/2000</v>
      </c>
      <c r="J159" t="str">
        <f>VLOOKUP(I159,year_month_type!$D$1:$E$466,2,FALSE)</f>
        <v>La Nina</v>
      </c>
      <c r="K159" t="str">
        <f t="shared" si="8"/>
        <v>yes</v>
      </c>
    </row>
    <row r="160" spans="1:11" x14ac:dyDescent="0.25">
      <c r="A160" t="s">
        <v>171</v>
      </c>
      <c r="B160" t="s">
        <v>9</v>
      </c>
      <c r="C160" s="1">
        <v>36586</v>
      </c>
      <c r="D160" s="1">
        <v>36769</v>
      </c>
      <c r="E160">
        <v>1601.9</v>
      </c>
      <c r="F160">
        <v>0</v>
      </c>
      <c r="G160" s="6" t="str">
        <f t="shared" si="6"/>
        <v>03/2000</v>
      </c>
      <c r="H160" t="str">
        <f>VLOOKUP(G160,year_month_type!$D$1:$E$466,2,FALSE)</f>
        <v>La Nina</v>
      </c>
      <c r="I160" t="str">
        <f t="shared" si="7"/>
        <v>08/2000</v>
      </c>
      <c r="J160" t="str">
        <f>VLOOKUP(I160,year_month_type!$D$1:$E$466,2,FALSE)</f>
        <v>La Nina</v>
      </c>
      <c r="K160" t="str">
        <f t="shared" si="8"/>
        <v>yes</v>
      </c>
    </row>
    <row r="161" spans="1:11" x14ac:dyDescent="0.25">
      <c r="A161" t="s">
        <v>172</v>
      </c>
      <c r="B161" t="s">
        <v>13</v>
      </c>
      <c r="C161" s="1">
        <v>36417</v>
      </c>
      <c r="D161" s="1">
        <v>36419</v>
      </c>
      <c r="E161">
        <v>9931.4</v>
      </c>
      <c r="F161">
        <v>77</v>
      </c>
      <c r="G161" s="6" t="str">
        <f t="shared" si="6"/>
        <v>09/1999</v>
      </c>
      <c r="H161" t="str">
        <f>VLOOKUP(G161,year_month_type!$D$1:$E$466,2,FALSE)</f>
        <v>La Nina</v>
      </c>
      <c r="I161" t="str">
        <f t="shared" si="7"/>
        <v>09/1999</v>
      </c>
      <c r="J161" t="str">
        <f>VLOOKUP(I161,year_month_type!$D$1:$E$466,2,FALSE)</f>
        <v>La Nina</v>
      </c>
      <c r="K161" t="str">
        <f t="shared" si="8"/>
        <v>yes</v>
      </c>
    </row>
    <row r="162" spans="1:11" x14ac:dyDescent="0.25">
      <c r="A162" t="s">
        <v>173</v>
      </c>
      <c r="B162" t="s">
        <v>11</v>
      </c>
      <c r="C162" s="1">
        <v>36312</v>
      </c>
      <c r="D162" s="1">
        <v>36403</v>
      </c>
      <c r="E162">
        <v>3823.4</v>
      </c>
      <c r="F162">
        <v>502</v>
      </c>
      <c r="G162" s="6" t="str">
        <f t="shared" si="6"/>
        <v>06/1999</v>
      </c>
      <c r="H162" t="str">
        <f>VLOOKUP(G162,year_month_type!$D$1:$E$466,2,FALSE)</f>
        <v>La Nina</v>
      </c>
      <c r="I162" t="str">
        <f t="shared" si="7"/>
        <v>08/1999</v>
      </c>
      <c r="J162" t="str">
        <f>VLOOKUP(I162,year_month_type!$D$1:$E$466,2,FALSE)</f>
        <v>La Nina</v>
      </c>
      <c r="K162" t="str">
        <f t="shared" si="8"/>
        <v>yes</v>
      </c>
    </row>
    <row r="163" spans="1:11" x14ac:dyDescent="0.25">
      <c r="A163" t="s">
        <v>174</v>
      </c>
      <c r="B163" t="s">
        <v>15</v>
      </c>
      <c r="C163" s="1">
        <v>36283</v>
      </c>
      <c r="D163" s="1">
        <v>36286</v>
      </c>
      <c r="E163">
        <v>3078.7</v>
      </c>
      <c r="F163">
        <v>55</v>
      </c>
      <c r="G163" s="6" t="str">
        <f t="shared" si="6"/>
        <v>05/1999</v>
      </c>
      <c r="H163" t="str">
        <f>VLOOKUP(G163,year_month_type!$D$1:$E$466,2,FALSE)</f>
        <v>La Nina</v>
      </c>
      <c r="I163" t="str">
        <f t="shared" si="7"/>
        <v>05/1999</v>
      </c>
      <c r="J163" t="str">
        <f>VLOOKUP(I163,year_month_type!$D$1:$E$466,2,FALSE)</f>
        <v>La Nina</v>
      </c>
      <c r="K163" t="str">
        <f t="shared" si="8"/>
        <v>yes</v>
      </c>
    </row>
    <row r="164" spans="1:11" x14ac:dyDescent="0.25">
      <c r="A164" t="s">
        <v>175</v>
      </c>
      <c r="B164" t="s">
        <v>22</v>
      </c>
      <c r="C164" s="1">
        <v>36173</v>
      </c>
      <c r="D164" s="1">
        <v>36176</v>
      </c>
      <c r="E164">
        <v>1349.5</v>
      </c>
      <c r="F164">
        <v>0</v>
      </c>
      <c r="G164" s="6" t="str">
        <f t="shared" si="6"/>
        <v>01/1999</v>
      </c>
      <c r="H164" t="str">
        <f>VLOOKUP(G164,year_month_type!$D$1:$E$466,2,FALSE)</f>
        <v>La Nina</v>
      </c>
      <c r="I164" t="str">
        <f t="shared" si="7"/>
        <v>01/1999</v>
      </c>
      <c r="J164" t="str">
        <f>VLOOKUP(I164,year_month_type!$D$1:$E$466,2,FALSE)</f>
        <v>La Nina</v>
      </c>
      <c r="K164" t="str">
        <f t="shared" si="8"/>
        <v>yes</v>
      </c>
    </row>
    <row r="165" spans="1:11" x14ac:dyDescent="0.25">
      <c r="A165" t="s">
        <v>176</v>
      </c>
      <c r="B165" t="s">
        <v>22</v>
      </c>
      <c r="C165" s="1">
        <v>36161</v>
      </c>
      <c r="D165" s="1">
        <v>36164</v>
      </c>
      <c r="E165">
        <v>1580.2</v>
      </c>
      <c r="F165">
        <v>25</v>
      </c>
      <c r="G165" s="6" t="str">
        <f t="shared" si="6"/>
        <v>01/1999</v>
      </c>
      <c r="H165" t="str">
        <f>VLOOKUP(G165,year_month_type!$D$1:$E$466,2,FALSE)</f>
        <v>La Nina</v>
      </c>
      <c r="I165" t="str">
        <f t="shared" si="7"/>
        <v>01/1999</v>
      </c>
      <c r="J165" t="str">
        <f>VLOOKUP(I165,year_month_type!$D$1:$E$466,2,FALSE)</f>
        <v>La Nina</v>
      </c>
      <c r="K165" t="str">
        <f t="shared" si="8"/>
        <v>yes</v>
      </c>
    </row>
    <row r="166" spans="1:11" x14ac:dyDescent="0.25">
      <c r="A166" t="s">
        <v>177</v>
      </c>
      <c r="B166" t="s">
        <v>36</v>
      </c>
      <c r="C166" s="1">
        <v>36149</v>
      </c>
      <c r="D166" s="1">
        <v>36157</v>
      </c>
      <c r="E166">
        <v>3900</v>
      </c>
      <c r="F166">
        <v>0</v>
      </c>
      <c r="G166" s="6" t="str">
        <f t="shared" si="6"/>
        <v>12/1998</v>
      </c>
      <c r="H166" t="str">
        <f>VLOOKUP(G166,year_month_type!$D$1:$E$466,2,FALSE)</f>
        <v>La Nina</v>
      </c>
      <c r="I166" t="str">
        <f t="shared" si="7"/>
        <v>12/1998</v>
      </c>
      <c r="J166" t="str">
        <f>VLOOKUP(I166,year_month_type!$D$1:$E$466,2,FALSE)</f>
        <v>La Nina</v>
      </c>
      <c r="K166" t="str">
        <f t="shared" si="8"/>
        <v>yes</v>
      </c>
    </row>
    <row r="167" spans="1:11" x14ac:dyDescent="0.25">
      <c r="A167" t="s">
        <v>178</v>
      </c>
      <c r="B167" t="s">
        <v>33</v>
      </c>
      <c r="C167" s="1">
        <v>36084</v>
      </c>
      <c r="D167" s="1">
        <v>36092</v>
      </c>
      <c r="E167">
        <v>1469.7</v>
      </c>
      <c r="F167">
        <v>31</v>
      </c>
      <c r="G167" s="6" t="str">
        <f t="shared" si="6"/>
        <v>10/1998</v>
      </c>
      <c r="H167" t="str">
        <f>VLOOKUP(G167,year_month_type!$D$1:$E$466,2,FALSE)</f>
        <v>La Nina</v>
      </c>
      <c r="I167" t="str">
        <f t="shared" si="7"/>
        <v>10/1998</v>
      </c>
      <c r="J167" t="str">
        <f>VLOOKUP(I167,year_month_type!$D$1:$E$466,2,FALSE)</f>
        <v>La Nina</v>
      </c>
      <c r="K167" t="str">
        <f t="shared" si="8"/>
        <v>yes</v>
      </c>
    </row>
    <row r="168" spans="1:11" x14ac:dyDescent="0.25">
      <c r="A168" t="s">
        <v>179</v>
      </c>
      <c r="B168" t="s">
        <v>13</v>
      </c>
      <c r="C168" s="1">
        <v>36058</v>
      </c>
      <c r="D168" s="1">
        <v>36067</v>
      </c>
      <c r="E168">
        <v>9336</v>
      </c>
      <c r="F168">
        <v>16</v>
      </c>
      <c r="G168" s="6" t="str">
        <f t="shared" si="6"/>
        <v>09/1998</v>
      </c>
      <c r="H168" t="str">
        <f>VLOOKUP(G168,year_month_type!$D$1:$E$466,2,FALSE)</f>
        <v>La Nina</v>
      </c>
      <c r="I168" t="str">
        <f t="shared" si="7"/>
        <v>09/1998</v>
      </c>
      <c r="J168" t="str">
        <f>VLOOKUP(I168,year_month_type!$D$1:$E$466,2,FALSE)</f>
        <v>La Nina</v>
      </c>
      <c r="K168" t="str">
        <f t="shared" si="8"/>
        <v>yes</v>
      </c>
    </row>
    <row r="169" spans="1:11" x14ac:dyDescent="0.25">
      <c r="A169" t="s">
        <v>180</v>
      </c>
      <c r="B169" t="s">
        <v>11</v>
      </c>
      <c r="C169" s="1">
        <v>35947</v>
      </c>
      <c r="D169" s="1">
        <v>36038</v>
      </c>
      <c r="E169">
        <v>5503.9</v>
      </c>
      <c r="F169">
        <v>200</v>
      </c>
      <c r="G169" s="6" t="str">
        <f t="shared" si="6"/>
        <v>06/1998</v>
      </c>
      <c r="H169" t="str">
        <f>VLOOKUP(G169,year_month_type!$D$1:$E$466,2,FALSE)</f>
        <v>Neutral</v>
      </c>
      <c r="I169" t="str">
        <f t="shared" si="7"/>
        <v>08/1998</v>
      </c>
      <c r="J169" t="str">
        <f>VLOOKUP(I169,year_month_type!$D$1:$E$466,2,FALSE)</f>
        <v>La Nina</v>
      </c>
      <c r="K169" t="str">
        <f t="shared" si="8"/>
        <v>no</v>
      </c>
    </row>
    <row r="170" spans="1:11" x14ac:dyDescent="0.25">
      <c r="A170" t="s">
        <v>181</v>
      </c>
      <c r="B170" t="s">
        <v>13</v>
      </c>
      <c r="C170" s="1">
        <v>36034</v>
      </c>
      <c r="D170" s="1">
        <v>36036</v>
      </c>
      <c r="E170">
        <v>1528.8</v>
      </c>
      <c r="F170">
        <v>3</v>
      </c>
      <c r="G170" s="6" t="str">
        <f t="shared" si="6"/>
        <v>08/1998</v>
      </c>
      <c r="H170" t="str">
        <f>VLOOKUP(G170,year_month_type!$D$1:$E$466,2,FALSE)</f>
        <v>La Nina</v>
      </c>
      <c r="I170" t="str">
        <f t="shared" si="7"/>
        <v>08/1998</v>
      </c>
      <c r="J170" t="str">
        <f>VLOOKUP(I170,year_month_type!$D$1:$E$466,2,FALSE)</f>
        <v>La Nina</v>
      </c>
      <c r="K170" t="str">
        <f t="shared" si="8"/>
        <v>yes</v>
      </c>
    </row>
    <row r="171" spans="1:11" x14ac:dyDescent="0.25">
      <c r="A171" t="s">
        <v>182</v>
      </c>
      <c r="B171" t="s">
        <v>13</v>
      </c>
      <c r="C171" s="1">
        <v>36015</v>
      </c>
      <c r="D171" s="1">
        <v>36020</v>
      </c>
      <c r="E171">
        <v>1092</v>
      </c>
      <c r="F171">
        <v>2</v>
      </c>
      <c r="G171" s="6" t="str">
        <f t="shared" si="6"/>
        <v>08/1998</v>
      </c>
      <c r="H171" t="str">
        <f>VLOOKUP(G171,year_month_type!$D$1:$E$466,2,FALSE)</f>
        <v>La Nina</v>
      </c>
      <c r="I171" t="str">
        <f t="shared" si="7"/>
        <v>08/1998</v>
      </c>
      <c r="J171" t="str">
        <f>VLOOKUP(I171,year_month_type!$D$1:$E$466,2,FALSE)</f>
        <v>La Nina</v>
      </c>
      <c r="K171" t="str">
        <f t="shared" si="8"/>
        <v>yes</v>
      </c>
    </row>
    <row r="172" spans="1:11" x14ac:dyDescent="0.25">
      <c r="A172" t="s">
        <v>183</v>
      </c>
      <c r="B172" t="s">
        <v>15</v>
      </c>
      <c r="C172" s="1">
        <v>35945</v>
      </c>
      <c r="D172" s="1">
        <v>35948</v>
      </c>
      <c r="E172">
        <v>1775.9</v>
      </c>
      <c r="F172">
        <v>20</v>
      </c>
      <c r="G172" s="6" t="str">
        <f t="shared" si="6"/>
        <v>05/1998</v>
      </c>
      <c r="H172" t="str">
        <f>VLOOKUP(G172,year_month_type!$D$1:$E$466,2,FALSE)</f>
        <v>El Nino</v>
      </c>
      <c r="I172" t="str">
        <f t="shared" si="7"/>
        <v>06/1998</v>
      </c>
      <c r="J172" t="str">
        <f>VLOOKUP(I172,year_month_type!$D$1:$E$466,2,FALSE)</f>
        <v>Neutral</v>
      </c>
      <c r="K172" t="str">
        <f t="shared" si="8"/>
        <v>no</v>
      </c>
    </row>
    <row r="173" spans="1:11" x14ac:dyDescent="0.25">
      <c r="A173" t="s">
        <v>184</v>
      </c>
      <c r="B173" t="s">
        <v>15</v>
      </c>
      <c r="C173" s="1">
        <v>35930</v>
      </c>
      <c r="D173" s="1">
        <v>35930</v>
      </c>
      <c r="E173">
        <v>2544.8000000000002</v>
      </c>
      <c r="F173">
        <v>1</v>
      </c>
      <c r="G173" s="6" t="str">
        <f t="shared" si="6"/>
        <v>05/1998</v>
      </c>
      <c r="H173" t="str">
        <f>VLOOKUP(G173,year_month_type!$D$1:$E$466,2,FALSE)</f>
        <v>El Nino</v>
      </c>
      <c r="I173" t="str">
        <f t="shared" si="7"/>
        <v>05/1998</v>
      </c>
      <c r="J173" t="str">
        <f>VLOOKUP(I173,year_month_type!$D$1:$E$466,2,FALSE)</f>
        <v>El Nino</v>
      </c>
      <c r="K173" t="str">
        <f t="shared" si="8"/>
        <v>yes</v>
      </c>
    </row>
    <row r="174" spans="1:11" x14ac:dyDescent="0.25">
      <c r="A174" t="s">
        <v>185</v>
      </c>
      <c r="B174" t="s">
        <v>15</v>
      </c>
      <c r="C174" s="1">
        <v>35765</v>
      </c>
      <c r="D174" s="1">
        <v>35854</v>
      </c>
      <c r="E174">
        <v>1587</v>
      </c>
      <c r="F174">
        <v>132</v>
      </c>
      <c r="G174" s="6" t="str">
        <f t="shared" si="6"/>
        <v>12/1997</v>
      </c>
      <c r="H174" t="str">
        <f>VLOOKUP(G174,year_month_type!$D$1:$E$466,2,FALSE)</f>
        <v>El Nino</v>
      </c>
      <c r="I174" t="str">
        <f t="shared" si="7"/>
        <v>02/1998</v>
      </c>
      <c r="J174" t="str">
        <f>VLOOKUP(I174,year_month_type!$D$1:$E$466,2,FALSE)</f>
        <v>El Nino</v>
      </c>
      <c r="K174" t="str">
        <f t="shared" si="8"/>
        <v>yes</v>
      </c>
    </row>
    <row r="175" spans="1:11" x14ac:dyDescent="0.25">
      <c r="A175" t="s">
        <v>186</v>
      </c>
      <c r="B175" t="s">
        <v>22</v>
      </c>
      <c r="C175" s="1">
        <v>35800</v>
      </c>
      <c r="D175" s="1">
        <v>35804</v>
      </c>
      <c r="E175">
        <v>2186.6999999999998</v>
      </c>
      <c r="F175">
        <v>16</v>
      </c>
      <c r="G175" s="6" t="str">
        <f t="shared" si="6"/>
        <v>01/1998</v>
      </c>
      <c r="H175" t="str">
        <f>VLOOKUP(G175,year_month_type!$D$1:$E$466,2,FALSE)</f>
        <v>El Nino</v>
      </c>
      <c r="I175" t="str">
        <f t="shared" si="7"/>
        <v>01/1998</v>
      </c>
      <c r="J175" t="str">
        <f>VLOOKUP(I175,year_month_type!$D$1:$E$466,2,FALSE)</f>
        <v>El Nino</v>
      </c>
      <c r="K175" t="str">
        <f t="shared" si="8"/>
        <v>yes</v>
      </c>
    </row>
    <row r="176" spans="1:11" x14ac:dyDescent="0.25">
      <c r="A176" t="s">
        <v>187</v>
      </c>
      <c r="B176" t="s">
        <v>33</v>
      </c>
      <c r="C176" s="1">
        <v>35464</v>
      </c>
      <c r="D176" s="1">
        <v>35574</v>
      </c>
      <c r="E176">
        <v>5809</v>
      </c>
      <c r="F176">
        <v>11</v>
      </c>
      <c r="G176" s="6" t="str">
        <f t="shared" si="6"/>
        <v>02/1997</v>
      </c>
      <c r="H176" t="str">
        <f>VLOOKUP(G176,year_month_type!$D$1:$E$466,2,FALSE)</f>
        <v>Neutral</v>
      </c>
      <c r="I176" t="str">
        <f t="shared" si="7"/>
        <v>05/1997</v>
      </c>
      <c r="J176" t="str">
        <f>VLOOKUP(I176,year_month_type!$D$1:$E$466,2,FALSE)</f>
        <v>El Nino</v>
      </c>
      <c r="K176" t="str">
        <f t="shared" si="8"/>
        <v>no</v>
      </c>
    </row>
    <row r="177" spans="1:11" x14ac:dyDescent="0.25">
      <c r="A177" t="s">
        <v>188</v>
      </c>
      <c r="B177" t="s">
        <v>15</v>
      </c>
      <c r="C177" s="1">
        <v>35489</v>
      </c>
      <c r="D177" s="1">
        <v>35494</v>
      </c>
      <c r="E177">
        <v>1544.5</v>
      </c>
      <c r="F177">
        <v>67</v>
      </c>
      <c r="G177" s="6" t="str">
        <f t="shared" si="6"/>
        <v>02/1997</v>
      </c>
      <c r="H177" t="str">
        <f>VLOOKUP(G177,year_month_type!$D$1:$E$466,2,FALSE)</f>
        <v>Neutral</v>
      </c>
      <c r="I177" t="str">
        <f t="shared" si="7"/>
        <v>03/1997</v>
      </c>
      <c r="J177" t="str">
        <f>VLOOKUP(I177,year_month_type!$D$1:$E$466,2,FALSE)</f>
        <v>Neutral</v>
      </c>
      <c r="K177" t="str">
        <f t="shared" si="8"/>
        <v>yes</v>
      </c>
    </row>
    <row r="178" spans="1:11" x14ac:dyDescent="0.25">
      <c r="A178" t="s">
        <v>189</v>
      </c>
      <c r="B178" t="s">
        <v>33</v>
      </c>
      <c r="C178" s="1">
        <v>35431</v>
      </c>
      <c r="D178" s="1">
        <v>35441</v>
      </c>
      <c r="E178">
        <v>4766.8999999999996</v>
      </c>
      <c r="F178">
        <v>36</v>
      </c>
      <c r="G178" s="6" t="str">
        <f t="shared" si="6"/>
        <v>01/1997</v>
      </c>
      <c r="H178" t="str">
        <f>VLOOKUP(G178,year_month_type!$D$1:$E$466,2,FALSE)</f>
        <v>La Nina</v>
      </c>
      <c r="I178" t="str">
        <f t="shared" si="7"/>
        <v>01/1997</v>
      </c>
      <c r="J178" t="str">
        <f>VLOOKUP(I178,year_month_type!$D$1:$E$466,2,FALSE)</f>
        <v>La Nina</v>
      </c>
      <c r="K178" t="str">
        <f t="shared" si="8"/>
        <v>yes</v>
      </c>
    </row>
    <row r="179" spans="1:11" x14ac:dyDescent="0.25">
      <c r="A179" t="s">
        <v>190</v>
      </c>
      <c r="B179" t="s">
        <v>13</v>
      </c>
      <c r="C179" s="1">
        <v>35313</v>
      </c>
      <c r="D179" s="1">
        <v>35316</v>
      </c>
      <c r="E179">
        <v>8161.5</v>
      </c>
      <c r="F179">
        <v>37</v>
      </c>
      <c r="G179" s="6" t="str">
        <f t="shared" si="6"/>
        <v>09/1996</v>
      </c>
      <c r="H179" t="str">
        <f>VLOOKUP(G179,year_month_type!$D$1:$E$466,2,FALSE)</f>
        <v>Neutral</v>
      </c>
      <c r="I179" t="str">
        <f t="shared" si="7"/>
        <v>09/1996</v>
      </c>
      <c r="J179" t="str">
        <f>VLOOKUP(I179,year_month_type!$D$1:$E$466,2,FALSE)</f>
        <v>Neutral</v>
      </c>
      <c r="K179" t="str">
        <f t="shared" si="8"/>
        <v>yes</v>
      </c>
    </row>
    <row r="180" spans="1:11" x14ac:dyDescent="0.25">
      <c r="A180" t="s">
        <v>191</v>
      </c>
      <c r="B180" t="s">
        <v>11</v>
      </c>
      <c r="C180" s="1">
        <v>35125</v>
      </c>
      <c r="D180" s="1">
        <v>35308</v>
      </c>
      <c r="E180">
        <v>2920.1</v>
      </c>
      <c r="F180">
        <v>0</v>
      </c>
      <c r="G180" s="6" t="str">
        <f t="shared" si="6"/>
        <v>03/1996</v>
      </c>
      <c r="H180" t="str">
        <f>VLOOKUP(G180,year_month_type!$D$1:$E$466,2,FALSE)</f>
        <v>La Nina</v>
      </c>
      <c r="I180" t="str">
        <f t="shared" si="7"/>
        <v>08/1996</v>
      </c>
      <c r="J180" t="str">
        <f>VLOOKUP(I180,year_month_type!$D$1:$E$466,2,FALSE)</f>
        <v>Neutral</v>
      </c>
      <c r="K180" t="str">
        <f t="shared" si="8"/>
        <v>no</v>
      </c>
    </row>
    <row r="181" spans="1:11" x14ac:dyDescent="0.25">
      <c r="A181" t="s">
        <v>192</v>
      </c>
      <c r="B181" t="s">
        <v>33</v>
      </c>
      <c r="C181" s="1">
        <v>35102</v>
      </c>
      <c r="D181" s="1">
        <v>35107</v>
      </c>
      <c r="E181">
        <v>1643.5</v>
      </c>
      <c r="F181">
        <v>9</v>
      </c>
      <c r="G181" s="6" t="str">
        <f t="shared" si="6"/>
        <v>02/1996</v>
      </c>
      <c r="H181" t="str">
        <f>VLOOKUP(G181,year_month_type!$D$1:$E$466,2,FALSE)</f>
        <v>La Nina</v>
      </c>
      <c r="I181" t="str">
        <f t="shared" si="7"/>
        <v>02/1996</v>
      </c>
      <c r="J181" t="str">
        <f>VLOOKUP(I181,year_month_type!$D$1:$E$466,2,FALSE)</f>
        <v>La Nina</v>
      </c>
      <c r="K181" t="str">
        <f t="shared" si="8"/>
        <v>yes</v>
      </c>
    </row>
    <row r="182" spans="1:11" x14ac:dyDescent="0.25">
      <c r="A182" t="s">
        <v>193</v>
      </c>
      <c r="B182" t="s">
        <v>22</v>
      </c>
      <c r="C182" s="1">
        <v>35065</v>
      </c>
      <c r="D182" s="1">
        <v>35095</v>
      </c>
      <c r="E182">
        <v>4895.1000000000004</v>
      </c>
      <c r="F182">
        <v>187</v>
      </c>
      <c r="G182" s="6" t="str">
        <f t="shared" si="6"/>
        <v>01/1996</v>
      </c>
      <c r="H182" t="str">
        <f>VLOOKUP(G182,year_month_type!$D$1:$E$466,2,FALSE)</f>
        <v>La Nina</v>
      </c>
      <c r="I182" t="str">
        <f t="shared" si="7"/>
        <v>01/1996</v>
      </c>
      <c r="J182" t="str">
        <f>VLOOKUP(I182,year_month_type!$D$1:$E$466,2,FALSE)</f>
        <v>La Nina</v>
      </c>
      <c r="K182" t="str">
        <f t="shared" si="8"/>
        <v>yes</v>
      </c>
    </row>
    <row r="183" spans="1:11" x14ac:dyDescent="0.25">
      <c r="A183" t="s">
        <v>194</v>
      </c>
      <c r="B183" t="s">
        <v>13</v>
      </c>
      <c r="C183" s="1">
        <v>34976</v>
      </c>
      <c r="D183" s="1">
        <v>34978</v>
      </c>
      <c r="E183">
        <v>7877.5</v>
      </c>
      <c r="F183">
        <v>27</v>
      </c>
      <c r="G183" s="6" t="str">
        <f t="shared" si="6"/>
        <v>10/1995</v>
      </c>
      <c r="H183" t="str">
        <f>VLOOKUP(G183,year_month_type!$D$1:$E$466,2,FALSE)</f>
        <v>La Nina</v>
      </c>
      <c r="I183" t="str">
        <f t="shared" si="7"/>
        <v>10/1995</v>
      </c>
      <c r="J183" t="str">
        <f>VLOOKUP(I183,year_month_type!$D$1:$E$466,2,FALSE)</f>
        <v>La Nina</v>
      </c>
      <c r="K183" t="str">
        <f t="shared" si="8"/>
        <v>yes</v>
      </c>
    </row>
    <row r="184" spans="1:11" x14ac:dyDescent="0.25">
      <c r="A184" t="s">
        <v>195</v>
      </c>
      <c r="B184" t="s">
        <v>13</v>
      </c>
      <c r="C184" s="1">
        <v>34957</v>
      </c>
      <c r="D184" s="1">
        <v>34959</v>
      </c>
      <c r="E184">
        <v>3528</v>
      </c>
      <c r="F184">
        <v>13</v>
      </c>
      <c r="G184" s="6" t="str">
        <f t="shared" si="6"/>
        <v>09/1995</v>
      </c>
      <c r="H184" t="str">
        <f>VLOOKUP(G184,year_month_type!$D$1:$E$466,2,FALSE)</f>
        <v>La Nina</v>
      </c>
      <c r="I184" t="str">
        <f t="shared" si="7"/>
        <v>09/1995</v>
      </c>
      <c r="J184" t="str">
        <f>VLOOKUP(I184,year_month_type!$D$1:$E$466,2,FALSE)</f>
        <v>La Nina</v>
      </c>
      <c r="K184" t="str">
        <f t="shared" si="8"/>
        <v>yes</v>
      </c>
    </row>
    <row r="185" spans="1:11" x14ac:dyDescent="0.25">
      <c r="A185" t="s">
        <v>196</v>
      </c>
      <c r="B185" t="s">
        <v>13</v>
      </c>
      <c r="C185" s="1">
        <v>34912</v>
      </c>
      <c r="D185" s="1">
        <v>34918</v>
      </c>
      <c r="E185">
        <v>1428</v>
      </c>
      <c r="F185">
        <v>6</v>
      </c>
      <c r="G185" s="6" t="str">
        <f t="shared" si="6"/>
        <v>08/1995</v>
      </c>
      <c r="H185" t="str">
        <f>VLOOKUP(G185,year_month_type!$D$1:$E$466,2,FALSE)</f>
        <v>La Nina</v>
      </c>
      <c r="I185" t="str">
        <f t="shared" si="7"/>
        <v>08/1995</v>
      </c>
      <c r="J185" t="str">
        <f>VLOOKUP(I185,year_month_type!$D$1:$E$466,2,FALSE)</f>
        <v>La Nina</v>
      </c>
      <c r="K185" t="str">
        <f t="shared" si="8"/>
        <v>yes</v>
      </c>
    </row>
    <row r="186" spans="1:11" x14ac:dyDescent="0.25">
      <c r="A186" t="s">
        <v>197</v>
      </c>
      <c r="B186" t="s">
        <v>15</v>
      </c>
      <c r="C186" s="1">
        <v>34824</v>
      </c>
      <c r="D186" s="1">
        <v>34826</v>
      </c>
      <c r="E186">
        <v>9217.2000000000007</v>
      </c>
      <c r="F186">
        <v>32</v>
      </c>
      <c r="G186" s="6" t="str">
        <f t="shared" si="6"/>
        <v>05/1995</v>
      </c>
      <c r="H186" t="str">
        <f>VLOOKUP(G186,year_month_type!$D$1:$E$466,2,FALSE)</f>
        <v>Neutral</v>
      </c>
      <c r="I186" t="str">
        <f t="shared" si="7"/>
        <v>05/1995</v>
      </c>
      <c r="J186" t="str">
        <f>VLOOKUP(I186,year_month_type!$D$1:$E$466,2,FALSE)</f>
        <v>Neutral</v>
      </c>
      <c r="K186" t="str">
        <f t="shared" si="8"/>
        <v>yes</v>
      </c>
    </row>
    <row r="187" spans="1:11" x14ac:dyDescent="0.25">
      <c r="A187" t="s">
        <v>198</v>
      </c>
      <c r="B187" t="s">
        <v>33</v>
      </c>
      <c r="C187" s="1">
        <v>34700</v>
      </c>
      <c r="D187" s="1">
        <v>34789</v>
      </c>
      <c r="E187">
        <v>4200</v>
      </c>
      <c r="F187">
        <v>27</v>
      </c>
      <c r="G187" s="6" t="str">
        <f t="shared" si="6"/>
        <v>01/1995</v>
      </c>
      <c r="H187" t="str">
        <f>VLOOKUP(G187,year_month_type!$D$1:$E$466,2,FALSE)</f>
        <v>El Nino</v>
      </c>
      <c r="I187" t="str">
        <f t="shared" si="7"/>
        <v>03/1995</v>
      </c>
      <c r="J187" t="str">
        <f>VLOOKUP(I187,year_month_type!$D$1:$E$466,2,FALSE)</f>
        <v>El Nino</v>
      </c>
      <c r="K187" t="str">
        <f t="shared" si="8"/>
        <v>yes</v>
      </c>
    </row>
    <row r="188" spans="1:11" x14ac:dyDescent="0.25">
      <c r="A188" t="s">
        <v>199</v>
      </c>
      <c r="B188" t="s">
        <v>9</v>
      </c>
      <c r="C188" s="1">
        <v>34486</v>
      </c>
      <c r="D188" s="1">
        <v>34668</v>
      </c>
      <c r="E188">
        <v>1247</v>
      </c>
      <c r="F188">
        <v>0</v>
      </c>
      <c r="G188" s="6" t="str">
        <f t="shared" si="6"/>
        <v>06/1994</v>
      </c>
      <c r="H188" t="str">
        <f>VLOOKUP(G188,year_month_type!$D$1:$E$466,2,FALSE)</f>
        <v>Neutral</v>
      </c>
      <c r="I188" t="str">
        <f t="shared" si="7"/>
        <v>11/1994</v>
      </c>
      <c r="J188" t="str">
        <f>VLOOKUP(I188,year_month_type!$D$1:$E$466,2,FALSE)</f>
        <v>El Nino</v>
      </c>
      <c r="K188" t="str">
        <f t="shared" si="8"/>
        <v>no</v>
      </c>
    </row>
    <row r="189" spans="1:11" x14ac:dyDescent="0.25">
      <c r="A189" t="s">
        <v>200</v>
      </c>
      <c r="B189" t="s">
        <v>33</v>
      </c>
      <c r="C189" s="1">
        <v>34623</v>
      </c>
      <c r="D189" s="1">
        <v>34632</v>
      </c>
      <c r="E189">
        <v>1720</v>
      </c>
      <c r="F189">
        <v>19</v>
      </c>
      <c r="G189" s="6" t="str">
        <f t="shared" si="6"/>
        <v>10/1994</v>
      </c>
      <c r="H189" t="str">
        <f>VLOOKUP(G189,year_month_type!$D$1:$E$466,2,FALSE)</f>
        <v>El Nino</v>
      </c>
      <c r="I189" t="str">
        <f t="shared" si="7"/>
        <v>10/1994</v>
      </c>
      <c r="J189" t="str">
        <f>VLOOKUP(I189,year_month_type!$D$1:$E$466,2,FALSE)</f>
        <v>El Nino</v>
      </c>
      <c r="K189" t="str">
        <f t="shared" si="8"/>
        <v>yes</v>
      </c>
    </row>
    <row r="190" spans="1:11" x14ac:dyDescent="0.25">
      <c r="A190" t="s">
        <v>201</v>
      </c>
      <c r="B190" t="s">
        <v>13</v>
      </c>
      <c r="C190" s="1">
        <v>34522</v>
      </c>
      <c r="D190" s="1">
        <v>34525</v>
      </c>
      <c r="E190">
        <v>1717.4</v>
      </c>
      <c r="F190">
        <v>32</v>
      </c>
      <c r="G190" s="6" t="str">
        <f t="shared" si="6"/>
        <v>07/1994</v>
      </c>
      <c r="H190" t="str">
        <f>VLOOKUP(G190,year_month_type!$D$1:$E$466,2,FALSE)</f>
        <v>Neutral</v>
      </c>
      <c r="I190" t="str">
        <f t="shared" si="7"/>
        <v>07/1994</v>
      </c>
      <c r="J190" t="str">
        <f>VLOOKUP(I190,year_month_type!$D$1:$E$466,2,FALSE)</f>
        <v>Neutral</v>
      </c>
      <c r="K190" t="str">
        <f t="shared" si="8"/>
        <v>yes</v>
      </c>
    </row>
    <row r="191" spans="1:11" x14ac:dyDescent="0.25">
      <c r="A191" t="s">
        <v>202</v>
      </c>
      <c r="B191" t="s">
        <v>15</v>
      </c>
      <c r="C191" s="1">
        <v>34449</v>
      </c>
      <c r="D191" s="1">
        <v>34451</v>
      </c>
      <c r="E191">
        <v>1694.6</v>
      </c>
      <c r="F191">
        <v>3</v>
      </c>
      <c r="G191" s="6" t="str">
        <f t="shared" si="6"/>
        <v>04/1994</v>
      </c>
      <c r="H191" t="str">
        <f>VLOOKUP(G191,year_month_type!$D$1:$E$466,2,FALSE)</f>
        <v>Neutral</v>
      </c>
      <c r="I191" t="str">
        <f t="shared" si="7"/>
        <v>04/1994</v>
      </c>
      <c r="J191" t="str">
        <f>VLOOKUP(I191,year_month_type!$D$1:$E$466,2,FALSE)</f>
        <v>Neutral</v>
      </c>
      <c r="K191" t="str">
        <f t="shared" si="8"/>
        <v>yes</v>
      </c>
    </row>
    <row r="192" spans="1:11" x14ac:dyDescent="0.25">
      <c r="A192" t="s">
        <v>203</v>
      </c>
      <c r="B192" t="s">
        <v>22</v>
      </c>
      <c r="C192" s="1">
        <v>34373</v>
      </c>
      <c r="D192" s="1">
        <v>34378</v>
      </c>
      <c r="E192">
        <v>5155.5</v>
      </c>
      <c r="F192">
        <v>9</v>
      </c>
      <c r="G192" s="6" t="str">
        <f t="shared" si="6"/>
        <v>02/1994</v>
      </c>
      <c r="H192" t="str">
        <f>VLOOKUP(G192,year_month_type!$D$1:$E$466,2,FALSE)</f>
        <v>Neutral</v>
      </c>
      <c r="I192" t="str">
        <f t="shared" si="7"/>
        <v>02/1994</v>
      </c>
      <c r="J192" t="str">
        <f>VLOOKUP(I192,year_month_type!$D$1:$E$466,2,FALSE)</f>
        <v>Neutral</v>
      </c>
      <c r="K192" t="str">
        <f t="shared" si="8"/>
        <v>yes</v>
      </c>
    </row>
    <row r="193" spans="1:11" x14ac:dyDescent="0.25">
      <c r="A193" t="s">
        <v>204</v>
      </c>
      <c r="B193" t="s">
        <v>22</v>
      </c>
      <c r="C193" s="1">
        <v>34351</v>
      </c>
      <c r="D193" s="1">
        <v>34354</v>
      </c>
      <c r="E193">
        <v>1788.7</v>
      </c>
      <c r="F193">
        <v>70</v>
      </c>
      <c r="G193" s="6" t="str">
        <f t="shared" si="6"/>
        <v>01/1994</v>
      </c>
      <c r="H193" t="str">
        <f>VLOOKUP(G193,year_month_type!$D$1:$E$466,2,FALSE)</f>
        <v>Neutral</v>
      </c>
      <c r="I193" t="str">
        <f t="shared" si="7"/>
        <v>01/1994</v>
      </c>
      <c r="J193" t="str">
        <f>VLOOKUP(I193,year_month_type!$D$1:$E$466,2,FALSE)</f>
        <v>Neutral</v>
      </c>
      <c r="K193" t="str">
        <f t="shared" si="8"/>
        <v>yes</v>
      </c>
    </row>
    <row r="194" spans="1:11" x14ac:dyDescent="0.25">
      <c r="A194" t="s">
        <v>205</v>
      </c>
      <c r="B194" t="s">
        <v>9</v>
      </c>
      <c r="C194" s="1">
        <v>34213</v>
      </c>
      <c r="D194" s="1">
        <v>34303</v>
      </c>
      <c r="E194">
        <v>2427.6</v>
      </c>
      <c r="F194">
        <v>4</v>
      </c>
      <c r="G194" s="6" t="str">
        <f t="shared" si="6"/>
        <v>09/1993</v>
      </c>
      <c r="H194" t="str">
        <f>VLOOKUP(G194,year_month_type!$D$1:$E$466,2,FALSE)</f>
        <v>Neutral</v>
      </c>
      <c r="I194" t="str">
        <f t="shared" si="7"/>
        <v>11/1993</v>
      </c>
      <c r="J194" t="str">
        <f>VLOOKUP(I194,year_month_type!$D$1:$E$466,2,FALSE)</f>
        <v>Neutral</v>
      </c>
      <c r="K194" t="str">
        <f t="shared" si="8"/>
        <v>yes</v>
      </c>
    </row>
    <row r="195" spans="1:11" x14ac:dyDescent="0.25">
      <c r="A195" t="s">
        <v>206</v>
      </c>
      <c r="B195" t="s">
        <v>11</v>
      </c>
      <c r="C195" s="1">
        <v>34121</v>
      </c>
      <c r="D195" s="1">
        <v>34212</v>
      </c>
      <c r="E195">
        <v>2226.6</v>
      </c>
      <c r="F195">
        <v>16</v>
      </c>
      <c r="G195" s="6" t="str">
        <f t="shared" ref="G195:G239" si="9">TEXT(C195, "mm/yyyy")</f>
        <v>06/1993</v>
      </c>
      <c r="H195" t="str">
        <f>VLOOKUP(G195,year_month_type!$D$1:$E$466,2,FALSE)</f>
        <v>El Nino</v>
      </c>
      <c r="I195" t="str">
        <f t="shared" ref="I195:I239" si="10">TEXT(D195, "mm/yyyy")</f>
        <v>08/1993</v>
      </c>
      <c r="J195" t="str">
        <f>VLOOKUP(I195,year_month_type!$D$1:$E$466,2,FALSE)</f>
        <v>Neutral</v>
      </c>
      <c r="K195" t="str">
        <f t="shared" ref="K195:K239" si="11">IF(H195=J195, "yes", "no")</f>
        <v>no</v>
      </c>
    </row>
    <row r="196" spans="1:11" x14ac:dyDescent="0.25">
      <c r="A196" t="s">
        <v>207</v>
      </c>
      <c r="B196" t="s">
        <v>33</v>
      </c>
      <c r="C196" s="1">
        <v>34147</v>
      </c>
      <c r="D196" s="1">
        <v>34196</v>
      </c>
      <c r="E196">
        <v>37100.800000000003</v>
      </c>
      <c r="F196">
        <v>48</v>
      </c>
      <c r="G196" s="6" t="str">
        <f t="shared" si="9"/>
        <v>06/1993</v>
      </c>
      <c r="H196" t="str">
        <f>VLOOKUP(G196,year_month_type!$D$1:$E$466,2,FALSE)</f>
        <v>El Nino</v>
      </c>
      <c r="I196" t="str">
        <f t="shared" si="10"/>
        <v>08/1993</v>
      </c>
      <c r="J196" t="str">
        <f>VLOOKUP(I196,year_month_type!$D$1:$E$466,2,FALSE)</f>
        <v>Neutral</v>
      </c>
      <c r="K196" t="str">
        <f t="shared" si="11"/>
        <v>no</v>
      </c>
    </row>
    <row r="197" spans="1:11" x14ac:dyDescent="0.25">
      <c r="A197" t="s">
        <v>208</v>
      </c>
      <c r="B197" t="s">
        <v>22</v>
      </c>
      <c r="C197" s="1">
        <v>34039</v>
      </c>
      <c r="D197" s="1">
        <v>34042</v>
      </c>
      <c r="E197">
        <v>9782.7000000000007</v>
      </c>
      <c r="F197">
        <v>270</v>
      </c>
      <c r="G197" s="6" t="str">
        <f t="shared" si="9"/>
        <v>03/1993</v>
      </c>
      <c r="H197" t="str">
        <f>VLOOKUP(G197,year_month_type!$D$1:$E$466,2,FALSE)</f>
        <v>El Nino</v>
      </c>
      <c r="I197" t="str">
        <f t="shared" si="10"/>
        <v>03/1993</v>
      </c>
      <c r="J197" t="str">
        <f>VLOOKUP(I197,year_month_type!$D$1:$E$466,2,FALSE)</f>
        <v>El Nino</v>
      </c>
      <c r="K197" t="str">
        <f t="shared" si="11"/>
        <v>yes</v>
      </c>
    </row>
    <row r="198" spans="1:11" x14ac:dyDescent="0.25">
      <c r="A198" t="s">
        <v>209</v>
      </c>
      <c r="B198" t="s">
        <v>22</v>
      </c>
      <c r="C198" s="1">
        <v>33948</v>
      </c>
      <c r="D198" s="1">
        <v>33951</v>
      </c>
      <c r="E198">
        <v>4544</v>
      </c>
      <c r="F198">
        <v>19</v>
      </c>
      <c r="G198" s="6" t="str">
        <f t="shared" si="9"/>
        <v>12/1992</v>
      </c>
      <c r="H198" t="str">
        <f>VLOOKUP(G198,year_month_type!$D$1:$E$466,2,FALSE)</f>
        <v>Neutral</v>
      </c>
      <c r="I198" t="str">
        <f t="shared" si="10"/>
        <v>12/1992</v>
      </c>
      <c r="J198" t="str">
        <f>VLOOKUP(I198,year_month_type!$D$1:$E$466,2,FALSE)</f>
        <v>Neutral</v>
      </c>
      <c r="K198" t="str">
        <f t="shared" si="11"/>
        <v>yes</v>
      </c>
    </row>
    <row r="199" spans="1:11" x14ac:dyDescent="0.25">
      <c r="A199" t="s">
        <v>210</v>
      </c>
      <c r="B199" t="s">
        <v>15</v>
      </c>
      <c r="C199" s="1">
        <v>33929</v>
      </c>
      <c r="D199" s="1">
        <v>33931</v>
      </c>
      <c r="E199">
        <v>1202.3</v>
      </c>
      <c r="F199">
        <v>26</v>
      </c>
      <c r="G199" s="6" t="str">
        <f t="shared" si="9"/>
        <v>11/1992</v>
      </c>
      <c r="H199" t="str">
        <f>VLOOKUP(G199,year_month_type!$D$1:$E$466,2,FALSE)</f>
        <v>Neutral</v>
      </c>
      <c r="I199" t="str">
        <f t="shared" si="10"/>
        <v>11/1992</v>
      </c>
      <c r="J199" t="str">
        <f>VLOOKUP(I199,year_month_type!$D$1:$E$466,2,FALSE)</f>
        <v>Neutral</v>
      </c>
      <c r="K199" t="str">
        <f t="shared" si="11"/>
        <v>yes</v>
      </c>
    </row>
    <row r="200" spans="1:11" x14ac:dyDescent="0.25">
      <c r="A200" t="s">
        <v>211</v>
      </c>
      <c r="B200" t="s">
        <v>13</v>
      </c>
      <c r="C200" s="1">
        <v>33858</v>
      </c>
      <c r="D200" s="1">
        <v>33859</v>
      </c>
      <c r="E200">
        <v>5673</v>
      </c>
      <c r="F200">
        <v>7</v>
      </c>
      <c r="G200" s="6" t="str">
        <f t="shared" si="9"/>
        <v>09/1992</v>
      </c>
      <c r="H200" t="str">
        <f>VLOOKUP(G200,year_month_type!$D$1:$E$466,2,FALSE)</f>
        <v>Neutral</v>
      </c>
      <c r="I200" t="str">
        <f t="shared" si="10"/>
        <v>09/1992</v>
      </c>
      <c r="J200" t="str">
        <f>VLOOKUP(I200,year_month_type!$D$1:$E$466,2,FALSE)</f>
        <v>Neutral</v>
      </c>
      <c r="K200" t="str">
        <f t="shared" si="11"/>
        <v>yes</v>
      </c>
    </row>
    <row r="201" spans="1:11" x14ac:dyDescent="0.25">
      <c r="A201" t="s">
        <v>212</v>
      </c>
      <c r="B201" t="s">
        <v>13</v>
      </c>
      <c r="C201" s="1">
        <v>33839</v>
      </c>
      <c r="D201" s="1">
        <v>33843</v>
      </c>
      <c r="E201">
        <v>49410</v>
      </c>
      <c r="F201">
        <v>61</v>
      </c>
      <c r="G201" s="6" t="str">
        <f t="shared" si="9"/>
        <v>08/1992</v>
      </c>
      <c r="H201" t="str">
        <f>VLOOKUP(G201,year_month_type!$D$1:$E$466,2,FALSE)</f>
        <v>Neutral</v>
      </c>
      <c r="I201" t="str">
        <f t="shared" si="10"/>
        <v>08/1992</v>
      </c>
      <c r="J201" t="str">
        <f>VLOOKUP(I201,year_month_type!$D$1:$E$466,2,FALSE)</f>
        <v>Neutral</v>
      </c>
      <c r="K201" t="str">
        <f t="shared" si="11"/>
        <v>yes</v>
      </c>
    </row>
    <row r="202" spans="1:11" x14ac:dyDescent="0.25">
      <c r="A202" t="s">
        <v>213</v>
      </c>
      <c r="B202" t="s">
        <v>15</v>
      </c>
      <c r="C202" s="1">
        <v>33774</v>
      </c>
      <c r="D202" s="1">
        <v>33775</v>
      </c>
      <c r="E202">
        <v>1368.9</v>
      </c>
      <c r="F202">
        <v>0</v>
      </c>
      <c r="G202" s="6" t="str">
        <f t="shared" si="9"/>
        <v>06/1992</v>
      </c>
      <c r="H202" t="str">
        <f>VLOOKUP(G202,year_month_type!$D$1:$E$466,2,FALSE)</f>
        <v>El Nino</v>
      </c>
      <c r="I202" t="str">
        <f t="shared" si="10"/>
        <v>06/1992</v>
      </c>
      <c r="J202" t="str">
        <f>VLOOKUP(I202,year_month_type!$D$1:$E$466,2,FALSE)</f>
        <v>El Nino</v>
      </c>
      <c r="K202" t="str">
        <f t="shared" si="11"/>
        <v>yes</v>
      </c>
    </row>
    <row r="203" spans="1:11" x14ac:dyDescent="0.25">
      <c r="A203" t="s">
        <v>214</v>
      </c>
      <c r="B203" t="s">
        <v>15</v>
      </c>
      <c r="C203" s="1">
        <v>33722</v>
      </c>
      <c r="D203" s="1">
        <v>33723</v>
      </c>
      <c r="E203">
        <v>1746.6</v>
      </c>
      <c r="F203">
        <v>0</v>
      </c>
      <c r="G203" s="6" t="str">
        <f t="shared" si="9"/>
        <v>04/1992</v>
      </c>
      <c r="H203" t="str">
        <f>VLOOKUP(G203,year_month_type!$D$1:$E$466,2,FALSE)</f>
        <v>El Nino</v>
      </c>
      <c r="I203" t="str">
        <f t="shared" si="10"/>
        <v>04/1992</v>
      </c>
      <c r="J203" t="str">
        <f>VLOOKUP(I203,year_month_type!$D$1:$E$466,2,FALSE)</f>
        <v>El Nino</v>
      </c>
      <c r="K203" t="str">
        <f t="shared" si="11"/>
        <v>yes</v>
      </c>
    </row>
    <row r="204" spans="1:11" x14ac:dyDescent="0.25">
      <c r="A204" t="s">
        <v>215</v>
      </c>
      <c r="B204" t="s">
        <v>15</v>
      </c>
      <c r="C204" s="1">
        <v>33687</v>
      </c>
      <c r="D204" s="1">
        <v>33688</v>
      </c>
      <c r="E204">
        <v>1471.9</v>
      </c>
      <c r="F204">
        <v>0</v>
      </c>
      <c r="G204" s="6" t="str">
        <f t="shared" si="9"/>
        <v>03/1992</v>
      </c>
      <c r="H204" t="str">
        <f>VLOOKUP(G204,year_month_type!$D$1:$E$466,2,FALSE)</f>
        <v>El Nino</v>
      </c>
      <c r="I204" t="str">
        <f t="shared" si="10"/>
        <v>03/1992</v>
      </c>
      <c r="J204" t="str">
        <f>VLOOKUP(I204,year_month_type!$D$1:$E$466,2,FALSE)</f>
        <v>El Nino</v>
      </c>
      <c r="K204" t="str">
        <f t="shared" si="11"/>
        <v>yes</v>
      </c>
    </row>
    <row r="205" spans="1:11" x14ac:dyDescent="0.25">
      <c r="A205" t="s">
        <v>216</v>
      </c>
      <c r="B205" t="s">
        <v>9</v>
      </c>
      <c r="C205" s="1">
        <v>33512</v>
      </c>
      <c r="D205" s="1">
        <v>33542</v>
      </c>
      <c r="E205">
        <v>6171</v>
      </c>
      <c r="F205">
        <v>25</v>
      </c>
      <c r="G205" s="6" t="str">
        <f t="shared" si="9"/>
        <v>10/1991</v>
      </c>
      <c r="H205" t="str">
        <f>VLOOKUP(G205,year_month_type!$D$1:$E$466,2,FALSE)</f>
        <v>El Nino</v>
      </c>
      <c r="I205" t="str">
        <f t="shared" si="10"/>
        <v>10/1991</v>
      </c>
      <c r="J205" t="str">
        <f>VLOOKUP(I205,year_month_type!$D$1:$E$466,2,FALSE)</f>
        <v>El Nino</v>
      </c>
      <c r="K205" t="str">
        <f t="shared" si="11"/>
        <v>yes</v>
      </c>
    </row>
    <row r="206" spans="1:11" x14ac:dyDescent="0.25">
      <c r="A206" t="s">
        <v>217</v>
      </c>
      <c r="B206" t="s">
        <v>11</v>
      </c>
      <c r="C206" s="1">
        <v>33298</v>
      </c>
      <c r="D206" s="1">
        <v>33481</v>
      </c>
      <c r="E206">
        <v>5625.9</v>
      </c>
      <c r="F206">
        <v>0</v>
      </c>
      <c r="G206" s="6" t="str">
        <f t="shared" si="9"/>
        <v>03/1991</v>
      </c>
      <c r="H206" t="str">
        <f>VLOOKUP(G206,year_month_type!$D$1:$E$466,2,FALSE)</f>
        <v>Neutral</v>
      </c>
      <c r="I206" t="str">
        <f t="shared" si="10"/>
        <v>08/1991</v>
      </c>
      <c r="J206" t="str">
        <f>VLOOKUP(I206,year_month_type!$D$1:$E$466,2,FALSE)</f>
        <v>El Nino</v>
      </c>
      <c r="K206" t="str">
        <f t="shared" si="11"/>
        <v>no</v>
      </c>
    </row>
    <row r="207" spans="1:11" x14ac:dyDescent="0.25">
      <c r="A207" t="s">
        <v>218</v>
      </c>
      <c r="B207" t="s">
        <v>13</v>
      </c>
      <c r="C207" s="1">
        <v>33468</v>
      </c>
      <c r="D207" s="1">
        <v>33470</v>
      </c>
      <c r="E207">
        <v>2810.4</v>
      </c>
      <c r="F207">
        <v>18</v>
      </c>
      <c r="G207" s="6" t="str">
        <f t="shared" si="9"/>
        <v>08/1991</v>
      </c>
      <c r="H207" t="str">
        <f>VLOOKUP(G207,year_month_type!$D$1:$E$466,2,FALSE)</f>
        <v>El Nino</v>
      </c>
      <c r="I207" t="str">
        <f t="shared" si="10"/>
        <v>08/1991</v>
      </c>
      <c r="J207" t="str">
        <f>VLOOKUP(I207,year_month_type!$D$1:$E$466,2,FALSE)</f>
        <v>El Nino</v>
      </c>
      <c r="K207" t="str">
        <f t="shared" si="11"/>
        <v>yes</v>
      </c>
    </row>
    <row r="208" spans="1:11" x14ac:dyDescent="0.25">
      <c r="A208" t="s">
        <v>219</v>
      </c>
      <c r="B208" t="s">
        <v>15</v>
      </c>
      <c r="C208" s="1">
        <v>33323</v>
      </c>
      <c r="D208" s="1">
        <v>33326</v>
      </c>
      <c r="E208">
        <v>1206</v>
      </c>
      <c r="F208">
        <v>0</v>
      </c>
      <c r="G208" s="6" t="str">
        <f t="shared" si="9"/>
        <v>03/1991</v>
      </c>
      <c r="H208" t="str">
        <f>VLOOKUP(G208,year_month_type!$D$1:$E$466,2,FALSE)</f>
        <v>Neutral</v>
      </c>
      <c r="I208" t="str">
        <f t="shared" si="10"/>
        <v>03/1991</v>
      </c>
      <c r="J208" t="str">
        <f>VLOOKUP(I208,year_month_type!$D$1:$E$466,2,FALSE)</f>
        <v>Neutral</v>
      </c>
      <c r="K208" t="str">
        <f t="shared" si="11"/>
        <v>yes</v>
      </c>
    </row>
    <row r="209" spans="1:11" x14ac:dyDescent="0.25">
      <c r="A209" t="s">
        <v>220</v>
      </c>
      <c r="B209" t="s">
        <v>36</v>
      </c>
      <c r="C209" s="1">
        <v>33225</v>
      </c>
      <c r="D209" s="1">
        <v>33232</v>
      </c>
      <c r="E209">
        <v>6732</v>
      </c>
      <c r="F209">
        <v>0</v>
      </c>
      <c r="G209" s="6" t="str">
        <f t="shared" si="9"/>
        <v>12/1990</v>
      </c>
      <c r="H209" t="str">
        <f>VLOOKUP(G209,year_month_type!$D$1:$E$466,2,FALSE)</f>
        <v>Neutral</v>
      </c>
      <c r="I209" t="str">
        <f t="shared" si="10"/>
        <v>12/1990</v>
      </c>
      <c r="J209" t="str">
        <f>VLOOKUP(I209,year_month_type!$D$1:$E$466,2,FALSE)</f>
        <v>Neutral</v>
      </c>
      <c r="K209" t="str">
        <f t="shared" si="11"/>
        <v>yes</v>
      </c>
    </row>
    <row r="210" spans="1:11" x14ac:dyDescent="0.25">
      <c r="A210" t="s">
        <v>221</v>
      </c>
      <c r="B210" t="s">
        <v>15</v>
      </c>
      <c r="C210" s="1">
        <v>33065</v>
      </c>
      <c r="D210" s="1">
        <v>33065</v>
      </c>
      <c r="E210">
        <v>1623.7</v>
      </c>
      <c r="F210">
        <v>0</v>
      </c>
      <c r="G210" s="6" t="str">
        <f t="shared" si="9"/>
        <v>07/1990</v>
      </c>
      <c r="H210" t="str">
        <f>VLOOKUP(G210,year_month_type!$D$1:$E$466,2,FALSE)</f>
        <v>Neutral</v>
      </c>
      <c r="I210" t="str">
        <f t="shared" si="10"/>
        <v>07/1990</v>
      </c>
      <c r="J210" t="str">
        <f>VLOOKUP(I210,year_month_type!$D$1:$E$466,2,FALSE)</f>
        <v>Neutral</v>
      </c>
      <c r="K210" t="str">
        <f t="shared" si="11"/>
        <v>yes</v>
      </c>
    </row>
    <row r="211" spans="1:11" x14ac:dyDescent="0.25">
      <c r="A211" t="s">
        <v>222</v>
      </c>
      <c r="B211" t="s">
        <v>33</v>
      </c>
      <c r="C211" s="1">
        <v>33004</v>
      </c>
      <c r="D211" s="1">
        <v>33012</v>
      </c>
      <c r="E211">
        <v>1993.6</v>
      </c>
      <c r="F211">
        <v>13</v>
      </c>
      <c r="G211" s="6" t="str">
        <f t="shared" si="9"/>
        <v>05/1990</v>
      </c>
      <c r="H211" t="str">
        <f>VLOOKUP(G211,year_month_type!$D$1:$E$466,2,FALSE)</f>
        <v>Neutral</v>
      </c>
      <c r="I211" t="str">
        <f t="shared" si="10"/>
        <v>05/1990</v>
      </c>
      <c r="J211" t="str">
        <f>VLOOKUP(I211,year_month_type!$D$1:$E$466,2,FALSE)</f>
        <v>Neutral</v>
      </c>
      <c r="K211" t="str">
        <f t="shared" si="11"/>
        <v>yes</v>
      </c>
    </row>
    <row r="212" spans="1:11" x14ac:dyDescent="0.25">
      <c r="A212" t="s">
        <v>223</v>
      </c>
      <c r="B212" t="s">
        <v>22</v>
      </c>
      <c r="C212" s="1">
        <v>32863</v>
      </c>
      <c r="D212" s="1">
        <v>32868</v>
      </c>
      <c r="E212">
        <v>1414.1</v>
      </c>
      <c r="F212">
        <v>100</v>
      </c>
      <c r="G212" s="6" t="str">
        <f t="shared" si="9"/>
        <v>12/1989</v>
      </c>
      <c r="H212" t="str">
        <f>VLOOKUP(G212,year_month_type!$D$1:$E$466,2,FALSE)</f>
        <v>Neutral</v>
      </c>
      <c r="I212" t="str">
        <f t="shared" si="10"/>
        <v>12/1989</v>
      </c>
      <c r="J212" t="str">
        <f>VLOOKUP(I212,year_month_type!$D$1:$E$466,2,FALSE)</f>
        <v>Neutral</v>
      </c>
      <c r="K212" t="str">
        <f t="shared" si="11"/>
        <v>yes</v>
      </c>
    </row>
    <row r="213" spans="1:11" x14ac:dyDescent="0.25">
      <c r="A213" t="s">
        <v>224</v>
      </c>
      <c r="B213" t="s">
        <v>36</v>
      </c>
      <c r="C213" s="1">
        <v>32865</v>
      </c>
      <c r="D213" s="1">
        <v>32867</v>
      </c>
      <c r="E213">
        <v>4160</v>
      </c>
      <c r="F213">
        <v>10</v>
      </c>
      <c r="G213" s="6" t="str">
        <f t="shared" si="9"/>
        <v>12/1989</v>
      </c>
      <c r="H213" t="str">
        <f>VLOOKUP(G213,year_month_type!$D$1:$E$466,2,FALSE)</f>
        <v>Neutral</v>
      </c>
      <c r="I213" t="str">
        <f t="shared" si="10"/>
        <v>12/1989</v>
      </c>
      <c r="J213" t="str">
        <f>VLOOKUP(I213,year_month_type!$D$1:$E$466,2,FALSE)</f>
        <v>Neutral</v>
      </c>
      <c r="K213" t="str">
        <f t="shared" si="11"/>
        <v>yes</v>
      </c>
    </row>
    <row r="214" spans="1:11" x14ac:dyDescent="0.25">
      <c r="A214" t="s">
        <v>225</v>
      </c>
      <c r="B214" t="s">
        <v>11</v>
      </c>
      <c r="C214" s="1">
        <v>32660</v>
      </c>
      <c r="D214" s="1">
        <v>32842</v>
      </c>
      <c r="E214">
        <v>6246.5</v>
      </c>
      <c r="F214">
        <v>0</v>
      </c>
      <c r="G214" s="6" t="str">
        <f t="shared" si="9"/>
        <v>06/1989</v>
      </c>
      <c r="H214" t="str">
        <f>VLOOKUP(G214,year_month_type!$D$1:$E$466,2,FALSE)</f>
        <v>Neutral</v>
      </c>
      <c r="I214" t="str">
        <f t="shared" si="10"/>
        <v>11/1989</v>
      </c>
      <c r="J214" t="str">
        <f>VLOOKUP(I214,year_month_type!$D$1:$E$466,2,FALSE)</f>
        <v>Neutral</v>
      </c>
      <c r="K214" t="str">
        <f t="shared" si="11"/>
        <v>yes</v>
      </c>
    </row>
    <row r="215" spans="1:11" x14ac:dyDescent="0.25">
      <c r="A215" t="s">
        <v>226</v>
      </c>
      <c r="B215" t="s">
        <v>13</v>
      </c>
      <c r="C215" s="1">
        <v>32772</v>
      </c>
      <c r="D215" s="1">
        <v>32773</v>
      </c>
      <c r="E215">
        <v>18719.8</v>
      </c>
      <c r="F215">
        <v>86</v>
      </c>
      <c r="G215" s="6" t="str">
        <f t="shared" si="9"/>
        <v>09/1989</v>
      </c>
      <c r="H215" t="str">
        <f>VLOOKUP(G215,year_month_type!$D$1:$E$466,2,FALSE)</f>
        <v>Neutral</v>
      </c>
      <c r="I215" t="str">
        <f t="shared" si="10"/>
        <v>09/1989</v>
      </c>
      <c r="J215" t="str">
        <f>VLOOKUP(I215,year_month_type!$D$1:$E$466,2,FALSE)</f>
        <v>Neutral</v>
      </c>
      <c r="K215" t="str">
        <f t="shared" si="11"/>
        <v>yes</v>
      </c>
    </row>
    <row r="216" spans="1:11" x14ac:dyDescent="0.25">
      <c r="A216" t="s">
        <v>227</v>
      </c>
      <c r="B216" t="s">
        <v>15</v>
      </c>
      <c r="C216" s="1">
        <v>32629</v>
      </c>
      <c r="D216" s="1">
        <v>32634</v>
      </c>
      <c r="E216">
        <v>1147</v>
      </c>
      <c r="F216">
        <v>21</v>
      </c>
      <c r="G216" s="6" t="str">
        <f t="shared" si="9"/>
        <v>05/1989</v>
      </c>
      <c r="H216" t="str">
        <f>VLOOKUP(G216,year_month_type!$D$1:$E$466,2,FALSE)</f>
        <v>La Nina</v>
      </c>
      <c r="I216" t="str">
        <f t="shared" si="10"/>
        <v>05/1989</v>
      </c>
      <c r="J216" t="str">
        <f>VLOOKUP(I216,year_month_type!$D$1:$E$466,2,FALSE)</f>
        <v>La Nina</v>
      </c>
      <c r="K216" t="str">
        <f t="shared" si="11"/>
        <v>yes</v>
      </c>
    </row>
    <row r="217" spans="1:11" x14ac:dyDescent="0.25">
      <c r="A217" t="s">
        <v>228</v>
      </c>
      <c r="B217" t="s">
        <v>11</v>
      </c>
      <c r="C217" s="1">
        <v>32295</v>
      </c>
      <c r="D217" s="1">
        <v>32386</v>
      </c>
      <c r="E217">
        <v>43608.7</v>
      </c>
      <c r="F217">
        <v>454</v>
      </c>
      <c r="G217" s="6" t="str">
        <f t="shared" si="9"/>
        <v>06/1988</v>
      </c>
      <c r="H217" t="str">
        <f>VLOOKUP(G217,year_month_type!$D$1:$E$466,2,FALSE)</f>
        <v>La Nina</v>
      </c>
      <c r="I217" t="str">
        <f t="shared" si="10"/>
        <v>08/1988</v>
      </c>
      <c r="J217" t="str">
        <f>VLOOKUP(I217,year_month_type!$D$1:$E$466,2,FALSE)</f>
        <v>La Nina</v>
      </c>
      <c r="K217" t="str">
        <f t="shared" si="11"/>
        <v>yes</v>
      </c>
    </row>
    <row r="218" spans="1:11" x14ac:dyDescent="0.25">
      <c r="A218" t="s">
        <v>229</v>
      </c>
      <c r="B218" t="s">
        <v>11</v>
      </c>
      <c r="C218" s="1">
        <v>31564</v>
      </c>
      <c r="D218" s="1">
        <v>31655</v>
      </c>
      <c r="E218">
        <v>4148.3</v>
      </c>
      <c r="F218">
        <v>100</v>
      </c>
      <c r="G218" s="6" t="str">
        <f t="shared" si="9"/>
        <v>06/1986</v>
      </c>
      <c r="H218" t="str">
        <f>VLOOKUP(G218,year_month_type!$D$1:$E$466,2,FALSE)</f>
        <v>Neutral</v>
      </c>
      <c r="I218" t="str">
        <f t="shared" si="10"/>
        <v>08/1986</v>
      </c>
      <c r="J218" t="str">
        <f>VLOOKUP(I218,year_month_type!$D$1:$E$466,2,FALSE)</f>
        <v>Neutral</v>
      </c>
      <c r="K218" t="str">
        <f t="shared" si="11"/>
        <v>yes</v>
      </c>
    </row>
    <row r="219" spans="1:11" x14ac:dyDescent="0.25">
      <c r="A219" t="s">
        <v>230</v>
      </c>
      <c r="B219" t="s">
        <v>15</v>
      </c>
      <c r="C219" s="1">
        <v>31457</v>
      </c>
      <c r="D219" s="1">
        <v>31459</v>
      </c>
      <c r="E219">
        <v>1218.4000000000001</v>
      </c>
      <c r="F219">
        <v>13</v>
      </c>
      <c r="G219" s="6" t="str">
        <f t="shared" si="9"/>
        <v>02/1986</v>
      </c>
      <c r="H219" t="str">
        <f>VLOOKUP(G219,year_month_type!$D$1:$E$466,2,FALSE)</f>
        <v>La Nina</v>
      </c>
      <c r="I219" t="str">
        <f t="shared" si="10"/>
        <v>02/1986</v>
      </c>
      <c r="J219" t="str">
        <f>VLOOKUP(I219,year_month_type!$D$1:$E$466,2,FALSE)</f>
        <v>La Nina</v>
      </c>
      <c r="K219" t="str">
        <f t="shared" si="11"/>
        <v>yes</v>
      </c>
    </row>
    <row r="220" spans="1:11" x14ac:dyDescent="0.25">
      <c r="A220" t="s">
        <v>231</v>
      </c>
      <c r="B220" t="s">
        <v>13</v>
      </c>
      <c r="C220" s="1">
        <v>31347</v>
      </c>
      <c r="D220" s="1">
        <v>31351</v>
      </c>
      <c r="E220">
        <v>3577.1</v>
      </c>
      <c r="F220">
        <v>63</v>
      </c>
      <c r="G220" s="6" t="str">
        <f t="shared" si="9"/>
        <v>10/1985</v>
      </c>
      <c r="H220" t="str">
        <f>VLOOKUP(G220,year_month_type!$D$1:$E$466,2,FALSE)</f>
        <v>Neutral</v>
      </c>
      <c r="I220" t="str">
        <f t="shared" si="10"/>
        <v>10/1985</v>
      </c>
      <c r="J220" t="str">
        <f>VLOOKUP(I220,year_month_type!$D$1:$E$466,2,FALSE)</f>
        <v>Neutral</v>
      </c>
      <c r="K220" t="str">
        <f t="shared" si="11"/>
        <v>yes</v>
      </c>
    </row>
    <row r="221" spans="1:11" x14ac:dyDescent="0.25">
      <c r="A221" t="s">
        <v>232</v>
      </c>
      <c r="B221" t="s">
        <v>13</v>
      </c>
      <c r="C221" s="1">
        <v>31316</v>
      </c>
      <c r="D221" s="1">
        <v>31318</v>
      </c>
      <c r="E221">
        <v>2046.2</v>
      </c>
      <c r="F221">
        <v>11</v>
      </c>
      <c r="G221" s="6" t="str">
        <f t="shared" si="9"/>
        <v>09/1985</v>
      </c>
      <c r="H221" t="str">
        <f>VLOOKUP(G221,year_month_type!$D$1:$E$466,2,FALSE)</f>
        <v>Neutral</v>
      </c>
      <c r="I221" t="str">
        <f t="shared" si="10"/>
        <v>09/1985</v>
      </c>
      <c r="J221" t="str">
        <f>VLOOKUP(I221,year_month_type!$D$1:$E$466,2,FALSE)</f>
        <v>Neutral</v>
      </c>
      <c r="K221" t="str">
        <f t="shared" si="11"/>
        <v>yes</v>
      </c>
    </row>
    <row r="222" spans="1:11" x14ac:dyDescent="0.25">
      <c r="A222" t="s">
        <v>233</v>
      </c>
      <c r="B222" t="s">
        <v>13</v>
      </c>
      <c r="C222" s="1">
        <v>31289</v>
      </c>
      <c r="D222" s="1">
        <v>31293</v>
      </c>
      <c r="E222">
        <v>3100.8</v>
      </c>
      <c r="F222">
        <v>4</v>
      </c>
      <c r="G222" s="6" t="str">
        <f t="shared" si="9"/>
        <v>08/1985</v>
      </c>
      <c r="H222" t="str">
        <f>VLOOKUP(G222,year_month_type!$D$1:$E$466,2,FALSE)</f>
        <v>La Nina</v>
      </c>
      <c r="I222" t="str">
        <f t="shared" si="10"/>
        <v>09/1985</v>
      </c>
      <c r="J222" t="str">
        <f>VLOOKUP(I222,year_month_type!$D$1:$E$466,2,FALSE)</f>
        <v>Neutral</v>
      </c>
      <c r="K222" t="str">
        <f t="shared" si="11"/>
        <v>no</v>
      </c>
    </row>
    <row r="223" spans="1:11" x14ac:dyDescent="0.25">
      <c r="A223" t="s">
        <v>234</v>
      </c>
      <c r="B223" t="s">
        <v>36</v>
      </c>
      <c r="C223" s="1">
        <v>31067</v>
      </c>
      <c r="D223" s="1">
        <v>31069</v>
      </c>
      <c r="E223">
        <v>2868</v>
      </c>
      <c r="F223">
        <v>0</v>
      </c>
      <c r="G223" s="6" t="str">
        <f t="shared" si="9"/>
        <v>01/1985</v>
      </c>
      <c r="H223" t="str">
        <f>VLOOKUP(G223,year_month_type!$D$1:$E$466,2,FALSE)</f>
        <v>La Nina</v>
      </c>
      <c r="I223" t="str">
        <f t="shared" si="10"/>
        <v>01/1985</v>
      </c>
      <c r="J223" t="str">
        <f>VLOOKUP(I223,year_month_type!$D$1:$E$466,2,FALSE)</f>
        <v>La Nina</v>
      </c>
      <c r="K223" t="str">
        <f t="shared" si="11"/>
        <v>yes</v>
      </c>
    </row>
    <row r="224" spans="1:11" x14ac:dyDescent="0.25">
      <c r="A224" t="s">
        <v>235</v>
      </c>
      <c r="B224" t="s">
        <v>22</v>
      </c>
      <c r="C224" s="1">
        <v>31066</v>
      </c>
      <c r="D224" s="1">
        <v>31069</v>
      </c>
      <c r="E224">
        <v>2000.5</v>
      </c>
      <c r="F224">
        <v>150</v>
      </c>
      <c r="G224" s="6" t="str">
        <f t="shared" si="9"/>
        <v>01/1985</v>
      </c>
      <c r="H224" t="str">
        <f>VLOOKUP(G224,year_month_type!$D$1:$E$466,2,FALSE)</f>
        <v>La Nina</v>
      </c>
      <c r="I224" t="str">
        <f t="shared" si="10"/>
        <v>01/1985</v>
      </c>
      <c r="J224" t="str">
        <f>VLOOKUP(I224,year_month_type!$D$1:$E$466,2,FALSE)</f>
        <v>La Nina</v>
      </c>
      <c r="K224" t="str">
        <f t="shared" si="11"/>
        <v>yes</v>
      </c>
    </row>
    <row r="225" spans="1:11" x14ac:dyDescent="0.25">
      <c r="A225" t="s">
        <v>236</v>
      </c>
      <c r="B225" t="s">
        <v>15</v>
      </c>
      <c r="C225" s="1">
        <v>30846</v>
      </c>
      <c r="D225" s="1">
        <v>30850</v>
      </c>
      <c r="E225">
        <v>1102.0999999999999</v>
      </c>
      <c r="F225">
        <v>1</v>
      </c>
      <c r="G225" s="6" t="str">
        <f t="shared" si="9"/>
        <v>06/1984</v>
      </c>
      <c r="H225" t="str">
        <f>VLOOKUP(G225,year_month_type!$D$1:$E$466,2,FALSE)</f>
        <v>Neutral</v>
      </c>
      <c r="I225" t="str">
        <f t="shared" si="10"/>
        <v>06/1984</v>
      </c>
      <c r="J225" t="str">
        <f>VLOOKUP(I225,year_month_type!$D$1:$E$466,2,FALSE)</f>
        <v>Neutral</v>
      </c>
      <c r="K225" t="str">
        <f t="shared" si="11"/>
        <v>yes</v>
      </c>
    </row>
    <row r="226" spans="1:11" x14ac:dyDescent="0.25">
      <c r="A226" t="s">
        <v>237</v>
      </c>
      <c r="B226" t="s">
        <v>15</v>
      </c>
      <c r="C226" s="1">
        <v>30768</v>
      </c>
      <c r="D226" s="1">
        <v>30779</v>
      </c>
      <c r="E226">
        <v>1489.6</v>
      </c>
      <c r="F226">
        <v>80</v>
      </c>
      <c r="G226" s="6" t="str">
        <f t="shared" si="9"/>
        <v>03/1984</v>
      </c>
      <c r="H226" t="str">
        <f>VLOOKUP(G226,year_month_type!$D$1:$E$466,2,FALSE)</f>
        <v>Neutral</v>
      </c>
      <c r="I226" t="str">
        <f t="shared" si="10"/>
        <v>04/1984</v>
      </c>
      <c r="J226" t="str">
        <f>VLOOKUP(I226,year_month_type!$D$1:$E$466,2,FALSE)</f>
        <v>Neutral</v>
      </c>
      <c r="K226" t="str">
        <f t="shared" si="11"/>
        <v>yes</v>
      </c>
    </row>
    <row r="227" spans="1:11" x14ac:dyDescent="0.25">
      <c r="A227" t="s">
        <v>238</v>
      </c>
      <c r="B227" t="s">
        <v>36</v>
      </c>
      <c r="C227" s="1">
        <v>30665</v>
      </c>
      <c r="D227" s="1">
        <v>30675</v>
      </c>
      <c r="E227">
        <v>5175</v>
      </c>
      <c r="F227">
        <v>151</v>
      </c>
      <c r="G227" s="6" t="str">
        <f t="shared" si="9"/>
        <v>12/1983</v>
      </c>
      <c r="H227" t="str">
        <f>VLOOKUP(G227,year_month_type!$D$1:$E$466,2,FALSE)</f>
        <v>La Nina</v>
      </c>
      <c r="I227" t="str">
        <f t="shared" si="10"/>
        <v>12/1983</v>
      </c>
      <c r="J227" t="str">
        <f>VLOOKUP(I227,year_month_type!$D$1:$E$466,2,FALSE)</f>
        <v>La Nina</v>
      </c>
      <c r="K227" t="str">
        <f t="shared" si="11"/>
        <v>yes</v>
      </c>
    </row>
    <row r="228" spans="1:11" x14ac:dyDescent="0.25">
      <c r="A228" t="s">
        <v>239</v>
      </c>
      <c r="B228" t="s">
        <v>11</v>
      </c>
      <c r="C228" s="1">
        <v>30468</v>
      </c>
      <c r="D228" s="1">
        <v>30559</v>
      </c>
      <c r="E228">
        <v>7647.4</v>
      </c>
      <c r="F228">
        <v>0</v>
      </c>
      <c r="G228" s="6" t="str">
        <f t="shared" si="9"/>
        <v>06/1983</v>
      </c>
      <c r="H228" t="str">
        <f>VLOOKUP(G228,year_month_type!$D$1:$E$466,2,FALSE)</f>
        <v>El Nino</v>
      </c>
      <c r="I228" t="str">
        <f t="shared" si="10"/>
        <v>08/1983</v>
      </c>
      <c r="J228" t="str">
        <f>VLOOKUP(I228,year_month_type!$D$1:$E$466,2,FALSE)</f>
        <v>Neutral</v>
      </c>
      <c r="K228" t="str">
        <f t="shared" si="11"/>
        <v>no</v>
      </c>
    </row>
    <row r="229" spans="1:11" x14ac:dyDescent="0.25">
      <c r="A229" t="s">
        <v>240</v>
      </c>
      <c r="B229" t="s">
        <v>13</v>
      </c>
      <c r="C229" s="1">
        <v>30545</v>
      </c>
      <c r="D229" s="1">
        <v>30548</v>
      </c>
      <c r="E229">
        <v>7740</v>
      </c>
      <c r="F229">
        <v>21</v>
      </c>
      <c r="G229" s="6" t="str">
        <f t="shared" si="9"/>
        <v>08/1983</v>
      </c>
      <c r="H229" t="str">
        <f>VLOOKUP(G229,year_month_type!$D$1:$E$466,2,FALSE)</f>
        <v>Neutral</v>
      </c>
      <c r="I229" t="str">
        <f t="shared" si="10"/>
        <v>08/1983</v>
      </c>
      <c r="J229" t="str">
        <f>VLOOKUP(I229,year_month_type!$D$1:$E$466,2,FALSE)</f>
        <v>Neutral</v>
      </c>
      <c r="K229" t="str">
        <f t="shared" si="11"/>
        <v>yes</v>
      </c>
    </row>
    <row r="230" spans="1:11" x14ac:dyDescent="0.25">
      <c r="A230" t="s">
        <v>241</v>
      </c>
      <c r="B230" t="s">
        <v>33</v>
      </c>
      <c r="C230" s="1">
        <v>30298</v>
      </c>
      <c r="D230" s="1">
        <v>30406</v>
      </c>
      <c r="E230">
        <v>4004</v>
      </c>
      <c r="F230">
        <v>50</v>
      </c>
      <c r="G230" s="6" t="str">
        <f t="shared" si="9"/>
        <v>12/1982</v>
      </c>
      <c r="H230" t="str">
        <f>VLOOKUP(G230,year_month_type!$D$1:$E$466,2,FALSE)</f>
        <v>El Nino</v>
      </c>
      <c r="I230" t="str">
        <f t="shared" si="10"/>
        <v>03/1983</v>
      </c>
      <c r="J230" t="str">
        <f>VLOOKUP(I230,year_month_type!$D$1:$E$466,2,FALSE)</f>
        <v>El Nino</v>
      </c>
      <c r="K230" t="str">
        <f t="shared" si="11"/>
        <v>yes</v>
      </c>
    </row>
    <row r="231" spans="1:11" x14ac:dyDescent="0.25">
      <c r="A231" t="s">
        <v>242</v>
      </c>
      <c r="B231" t="s">
        <v>33</v>
      </c>
      <c r="C231" s="1">
        <v>30286</v>
      </c>
      <c r="D231" s="1">
        <v>30331</v>
      </c>
      <c r="E231">
        <v>4101.3</v>
      </c>
      <c r="F231">
        <v>45</v>
      </c>
      <c r="G231" s="6" t="str">
        <f t="shared" si="9"/>
        <v>12/1982</v>
      </c>
      <c r="H231" t="str">
        <f>VLOOKUP(G231,year_month_type!$D$1:$E$466,2,FALSE)</f>
        <v>El Nino</v>
      </c>
      <c r="I231" t="str">
        <f t="shared" si="10"/>
        <v>01/1983</v>
      </c>
      <c r="J231" t="str">
        <f>VLOOKUP(I231,year_month_type!$D$1:$E$466,2,FALSE)</f>
        <v>El Nino</v>
      </c>
      <c r="K231" t="str">
        <f t="shared" si="11"/>
        <v>yes</v>
      </c>
    </row>
    <row r="232" spans="1:11" x14ac:dyDescent="0.25">
      <c r="A232" t="s">
        <v>243</v>
      </c>
      <c r="B232" t="s">
        <v>15</v>
      </c>
      <c r="C232" s="1">
        <v>30102</v>
      </c>
      <c r="D232" s="1">
        <v>30112</v>
      </c>
      <c r="E232">
        <v>1281.7</v>
      </c>
      <c r="F232">
        <v>30</v>
      </c>
      <c r="G232" s="6" t="str">
        <f t="shared" si="9"/>
        <v>05/1982</v>
      </c>
      <c r="H232" t="str">
        <f>VLOOKUP(G232,year_month_type!$D$1:$E$466,2,FALSE)</f>
        <v>El Nino</v>
      </c>
      <c r="I232" t="str">
        <f t="shared" si="10"/>
        <v>06/1982</v>
      </c>
      <c r="J232" t="str">
        <f>VLOOKUP(I232,year_month_type!$D$1:$E$466,2,FALSE)</f>
        <v>El Nino</v>
      </c>
      <c r="K232" t="str">
        <f t="shared" si="11"/>
        <v>yes</v>
      </c>
    </row>
    <row r="233" spans="1:11" x14ac:dyDescent="0.25">
      <c r="A233" t="s">
        <v>244</v>
      </c>
      <c r="B233" t="s">
        <v>15</v>
      </c>
      <c r="C233" s="1">
        <v>30043</v>
      </c>
      <c r="D233" s="1">
        <v>30045</v>
      </c>
      <c r="E233">
        <v>1290.3</v>
      </c>
      <c r="F233">
        <v>33</v>
      </c>
      <c r="G233" s="6" t="str">
        <f t="shared" si="9"/>
        <v>04/1982</v>
      </c>
      <c r="H233" t="str">
        <f>VLOOKUP(G233,year_month_type!$D$1:$E$466,2,FALSE)</f>
        <v>El Nino</v>
      </c>
      <c r="I233" t="str">
        <f t="shared" si="10"/>
        <v>04/1982</v>
      </c>
      <c r="J233" t="str">
        <f>VLOOKUP(I233,year_month_type!$D$1:$E$466,2,FALSE)</f>
        <v>El Nino</v>
      </c>
      <c r="K233" t="str">
        <f t="shared" si="11"/>
        <v>yes</v>
      </c>
    </row>
    <row r="234" spans="1:11" x14ac:dyDescent="0.25">
      <c r="A234" t="s">
        <v>245</v>
      </c>
      <c r="B234" t="s">
        <v>22</v>
      </c>
      <c r="C234" s="1">
        <v>29959</v>
      </c>
      <c r="D234" s="1">
        <v>29967</v>
      </c>
      <c r="E234">
        <v>1767.6</v>
      </c>
      <c r="F234">
        <v>85</v>
      </c>
      <c r="G234" s="6" t="str">
        <f t="shared" si="9"/>
        <v>01/1982</v>
      </c>
      <c r="H234" t="str">
        <f>VLOOKUP(G234,year_month_type!$D$1:$E$466,2,FALSE)</f>
        <v>Neutral</v>
      </c>
      <c r="I234" t="str">
        <f t="shared" si="10"/>
        <v>01/1982</v>
      </c>
      <c r="J234" t="str">
        <f>VLOOKUP(I234,year_month_type!$D$1:$E$466,2,FALSE)</f>
        <v>Neutral</v>
      </c>
      <c r="K234" t="str">
        <f t="shared" si="11"/>
        <v>yes</v>
      </c>
    </row>
    <row r="235" spans="1:11" x14ac:dyDescent="0.25">
      <c r="A235" t="s">
        <v>246</v>
      </c>
      <c r="B235" t="s">
        <v>15</v>
      </c>
      <c r="C235" s="1">
        <v>29711</v>
      </c>
      <c r="D235" s="1">
        <v>29716</v>
      </c>
      <c r="E235">
        <v>1164.2</v>
      </c>
      <c r="F235">
        <v>20</v>
      </c>
      <c r="G235" s="6" t="str">
        <f t="shared" si="9"/>
        <v>05/1981</v>
      </c>
      <c r="H235" t="str">
        <f>VLOOKUP(G235,year_month_type!$D$1:$E$466,2,FALSE)</f>
        <v>Neutral</v>
      </c>
      <c r="I235" t="str">
        <f t="shared" si="10"/>
        <v>05/1981</v>
      </c>
      <c r="J235" t="str">
        <f>VLOOKUP(I235,year_month_type!$D$1:$E$466,2,FALSE)</f>
        <v>Neutral</v>
      </c>
      <c r="K235" t="str">
        <f t="shared" si="11"/>
        <v>yes</v>
      </c>
    </row>
    <row r="236" spans="1:11" x14ac:dyDescent="0.25">
      <c r="A236" t="s">
        <v>247</v>
      </c>
      <c r="B236" t="s">
        <v>36</v>
      </c>
      <c r="C236" s="1">
        <v>29598</v>
      </c>
      <c r="D236" s="1">
        <v>29600</v>
      </c>
      <c r="E236">
        <v>1658.8</v>
      </c>
      <c r="F236">
        <v>0</v>
      </c>
      <c r="G236" s="6" t="str">
        <f t="shared" si="9"/>
        <v>01/1981</v>
      </c>
      <c r="H236" t="str">
        <f>VLOOKUP(G236,year_month_type!$D$1:$E$466,2,FALSE)</f>
        <v>Neutral</v>
      </c>
      <c r="I236" t="str">
        <f t="shared" si="10"/>
        <v>01/1981</v>
      </c>
      <c r="J236" t="str">
        <f>VLOOKUP(I236,year_month_type!$D$1:$E$466,2,FALSE)</f>
        <v>Neutral</v>
      </c>
      <c r="K236" t="str">
        <f t="shared" si="11"/>
        <v>yes</v>
      </c>
    </row>
    <row r="237" spans="1:11" x14ac:dyDescent="0.25">
      <c r="A237" t="s">
        <v>248</v>
      </c>
      <c r="B237" t="s">
        <v>11</v>
      </c>
      <c r="C237" s="1">
        <v>29373</v>
      </c>
      <c r="D237" s="1">
        <v>29555</v>
      </c>
      <c r="E237">
        <v>32464.799999999999</v>
      </c>
      <c r="F237">
        <v>1260</v>
      </c>
      <c r="G237" s="6" t="str">
        <f t="shared" si="9"/>
        <v>06/1980</v>
      </c>
      <c r="H237" t="str">
        <f>VLOOKUP(G237,year_month_type!$D$1:$E$466,2,FALSE)</f>
        <v>El Nino</v>
      </c>
      <c r="I237" t="str">
        <f t="shared" si="10"/>
        <v>11/1980</v>
      </c>
      <c r="J237" t="str">
        <f>VLOOKUP(I237,year_month_type!$D$1:$E$466,2,FALSE)</f>
        <v>Neutral</v>
      </c>
      <c r="K237" t="str">
        <f t="shared" si="11"/>
        <v>no</v>
      </c>
    </row>
    <row r="238" spans="1:11" x14ac:dyDescent="0.25">
      <c r="A238" t="s">
        <v>249</v>
      </c>
      <c r="B238" t="s">
        <v>13</v>
      </c>
      <c r="C238" s="1">
        <v>29440</v>
      </c>
      <c r="D238" s="1">
        <v>29444</v>
      </c>
      <c r="E238">
        <v>1911.6</v>
      </c>
      <c r="F238">
        <v>13</v>
      </c>
      <c r="G238" s="6" t="str">
        <f t="shared" si="9"/>
        <v>08/1980</v>
      </c>
      <c r="H238" t="str">
        <f>VLOOKUP(G238,year_month_type!$D$1:$E$466,2,FALSE)</f>
        <v>Neutral</v>
      </c>
      <c r="I238" t="str">
        <f t="shared" si="10"/>
        <v>08/1980</v>
      </c>
      <c r="J238" t="str">
        <f>VLOOKUP(I238,year_month_type!$D$1:$E$466,2,FALSE)</f>
        <v>Neutral</v>
      </c>
      <c r="K238" t="str">
        <f t="shared" si="11"/>
        <v>yes</v>
      </c>
    </row>
    <row r="239" spans="1:11" x14ac:dyDescent="0.25">
      <c r="A239" t="s">
        <v>250</v>
      </c>
      <c r="B239" t="s">
        <v>33</v>
      </c>
      <c r="C239" s="1">
        <v>29321</v>
      </c>
      <c r="D239" s="1">
        <v>29328</v>
      </c>
      <c r="E239">
        <v>2289.9</v>
      </c>
      <c r="F239">
        <v>7</v>
      </c>
      <c r="G239" s="6" t="str">
        <f t="shared" si="9"/>
        <v>04/1980</v>
      </c>
      <c r="H239" t="str">
        <f>VLOOKUP(G239,year_month_type!$D$1:$E$466,2,FALSE)</f>
        <v>Neutral</v>
      </c>
      <c r="I239" t="str">
        <f t="shared" si="10"/>
        <v>04/1980</v>
      </c>
      <c r="J239" t="str">
        <f>VLOOKUP(I239,year_month_type!$D$1:$E$466,2,FALSE)</f>
        <v>Neutral</v>
      </c>
      <c r="K239" t="str">
        <f t="shared" si="1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year_month_type</vt:lpstr>
      <vt:lpstr>disaster_events</vt:lpstr>
      <vt:lpstr>year_month_type!edited_set</vt:lpstr>
      <vt:lpstr>disaster_events!events_US_1980_2018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2019-01-16T18:18:14Z</dcterms:created>
  <dcterms:modified xsi:type="dcterms:W3CDTF">2019-01-16T19:38:58Z</dcterms:modified>
</cp:coreProperties>
</file>