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tsanavni/code/excel-mcp/"/>
    </mc:Choice>
  </mc:AlternateContent>
  <xr:revisionPtr revIDLastSave="0" documentId="13_ncr:1_{E1A7C953-E803-6B41-87B8-0E667BA6A9D8}" xr6:coauthVersionLast="47" xr6:coauthVersionMax="47" xr10:uidLastSave="{00000000-0000-0000-0000-000000000000}"/>
  <bookViews>
    <workbookView xWindow="1260" yWindow="1540" windowWidth="25540" windowHeight="14640" xr2:uid="{C9095CF1-5F0D-3747-8DEF-27A8D0C159E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C50" i="1"/>
  <c r="C51" i="1"/>
  <c r="C52" i="1"/>
  <c r="C53" i="1"/>
  <c r="C54" i="1"/>
  <c r="C44" i="1"/>
  <c r="C45" i="1"/>
  <c r="C46" i="1"/>
  <c r="C47" i="1"/>
  <c r="C48" i="1"/>
  <c r="C37" i="1"/>
  <c r="C38" i="1"/>
  <c r="C39" i="1"/>
  <c r="C40" i="1"/>
  <c r="C41" i="1"/>
  <c r="C42" i="1"/>
  <c r="C43" i="1"/>
  <c r="B5" i="1"/>
  <c r="C7" i="1"/>
  <c r="D7" i="1"/>
  <c r="E7" i="1"/>
  <c r="B8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D8" i="1" l="1"/>
  <c r="E8" i="1" s="1"/>
  <c r="F7" i="1"/>
  <c r="F8" i="1" l="1"/>
  <c r="B9" i="1"/>
  <c r="D9" i="1" l="1"/>
  <c r="E9" i="1" s="1"/>
  <c r="F9" i="1" l="1"/>
  <c r="B10" i="1"/>
  <c r="D10" i="1" l="1"/>
  <c r="E10" i="1"/>
  <c r="B11" i="1" l="1"/>
  <c r="D11" i="1" s="1"/>
  <c r="E11" i="1" s="1"/>
  <c r="F10" i="1"/>
  <c r="B12" i="1" l="1"/>
  <c r="D12" i="1" s="1"/>
  <c r="E12" i="1" s="1"/>
  <c r="F11" i="1"/>
  <c r="B13" i="1" l="1"/>
  <c r="F12" i="1"/>
  <c r="D13" i="1" l="1"/>
  <c r="E13" i="1" s="1"/>
  <c r="B14" i="1" l="1"/>
  <c r="F13" i="1"/>
  <c r="D14" i="1" l="1"/>
  <c r="E14" i="1" s="1"/>
  <c r="B15" i="1" l="1"/>
  <c r="D15" i="1" s="1"/>
  <c r="E15" i="1" s="1"/>
  <c r="F14" i="1"/>
  <c r="B16" i="1" l="1"/>
  <c r="F15" i="1"/>
  <c r="D16" i="1" l="1"/>
  <c r="E16" i="1"/>
  <c r="B17" i="1" l="1"/>
  <c r="F16" i="1"/>
  <c r="D17" i="1" l="1"/>
  <c r="E17" i="1" s="1"/>
  <c r="B18" i="1" l="1"/>
  <c r="F17" i="1"/>
  <c r="D18" i="1" l="1"/>
  <c r="E18" i="1"/>
  <c r="B19" i="1" l="1"/>
  <c r="F18" i="1"/>
  <c r="D19" i="1" l="1"/>
  <c r="E19" i="1"/>
  <c r="B20" i="1" l="1"/>
  <c r="F19" i="1"/>
  <c r="D20" i="1" l="1"/>
  <c r="E20" i="1"/>
  <c r="B21" i="1" l="1"/>
  <c r="F20" i="1"/>
  <c r="D21" i="1" l="1"/>
  <c r="E21" i="1"/>
  <c r="B22" i="1" l="1"/>
  <c r="F21" i="1"/>
  <c r="D22" i="1" l="1"/>
  <c r="E22" i="1" s="1"/>
  <c r="B23" i="1" l="1"/>
  <c r="D23" i="1" s="1"/>
  <c r="E23" i="1" s="1"/>
  <c r="F22" i="1"/>
  <c r="B24" i="1" l="1"/>
  <c r="D24" i="1" s="1"/>
  <c r="E24" i="1" s="1"/>
  <c r="F23" i="1"/>
  <c r="B25" i="1" l="1"/>
  <c r="F24" i="1"/>
  <c r="D25" i="1" l="1"/>
  <c r="E25" i="1"/>
  <c r="B26" i="1" l="1"/>
  <c r="F25" i="1"/>
  <c r="D26" i="1" l="1"/>
  <c r="E26" i="1"/>
  <c r="B27" i="1" l="1"/>
  <c r="F26" i="1"/>
  <c r="D27" i="1" l="1"/>
  <c r="E27" i="1"/>
  <c r="B28" i="1" l="1"/>
  <c r="F27" i="1"/>
  <c r="D28" i="1" l="1"/>
  <c r="E28" i="1"/>
  <c r="B29" i="1" l="1"/>
  <c r="F28" i="1"/>
  <c r="D29" i="1" l="1"/>
  <c r="E29" i="1"/>
  <c r="B30" i="1" l="1"/>
  <c r="F29" i="1"/>
  <c r="D30" i="1" l="1"/>
  <c r="E30" i="1"/>
  <c r="B31" i="1" l="1"/>
  <c r="F30" i="1"/>
  <c r="D31" i="1" l="1"/>
  <c r="E31" i="1"/>
  <c r="B32" i="1" l="1"/>
  <c r="F31" i="1"/>
  <c r="D32" i="1" l="1"/>
  <c r="E32" i="1" s="1"/>
  <c r="B33" i="1" l="1"/>
  <c r="F32" i="1"/>
  <c r="D33" i="1" l="1"/>
  <c r="E33" i="1" s="1"/>
  <c r="B34" i="1" l="1"/>
  <c r="F33" i="1"/>
  <c r="D34" i="1" l="1"/>
  <c r="E34" i="1"/>
  <c r="B35" i="1" l="1"/>
  <c r="F34" i="1"/>
  <c r="D35" i="1" l="1"/>
  <c r="E35" i="1"/>
  <c r="B36" i="1" l="1"/>
  <c r="F35" i="1"/>
  <c r="D36" i="1" l="1"/>
  <c r="E36" i="1"/>
  <c r="F36" i="1" l="1"/>
  <c r="B37" i="1"/>
  <c r="D37" i="1" l="1"/>
  <c r="E37" i="1"/>
  <c r="F37" i="1" l="1"/>
  <c r="B38" i="1"/>
  <c r="D38" i="1" l="1"/>
  <c r="E38" i="1"/>
  <c r="F38" i="1" l="1"/>
  <c r="B39" i="1"/>
  <c r="D39" i="1" l="1"/>
  <c r="E39" i="1"/>
  <c r="B40" i="1" l="1"/>
  <c r="D40" i="1" s="1"/>
  <c r="E40" i="1" s="1"/>
  <c r="F39" i="1"/>
  <c r="F40" i="1" l="1"/>
  <c r="B41" i="1"/>
  <c r="D41" i="1" l="1"/>
  <c r="E41" i="1"/>
  <c r="F41" i="1" l="1"/>
  <c r="B42" i="1"/>
  <c r="D42" i="1" l="1"/>
  <c r="E42" i="1"/>
  <c r="F42" i="1" l="1"/>
  <c r="B43" i="1"/>
  <c r="D43" i="1" l="1"/>
  <c r="E43" i="1"/>
  <c r="F43" i="1" l="1"/>
  <c r="B44" i="1"/>
  <c r="D44" i="1" l="1"/>
  <c r="E44" i="1"/>
  <c r="F44" i="1" l="1"/>
  <c r="B45" i="1"/>
  <c r="D45" i="1" l="1"/>
  <c r="E45" i="1"/>
  <c r="F45" i="1" l="1"/>
  <c r="B46" i="1"/>
  <c r="D46" i="1" l="1"/>
  <c r="E46" i="1"/>
  <c r="B47" i="1" l="1"/>
  <c r="F46" i="1"/>
  <c r="D47" i="1" l="1"/>
  <c r="E47" i="1"/>
  <c r="B48" i="1" l="1"/>
  <c r="F47" i="1"/>
  <c r="D48" i="1" l="1"/>
  <c r="E48" i="1" s="1"/>
  <c r="F48" i="1" l="1"/>
  <c r="B49" i="1"/>
  <c r="D49" i="1" l="1"/>
  <c r="E49" i="1"/>
  <c r="F49" i="1" l="1"/>
  <c r="B50" i="1"/>
  <c r="D50" i="1" l="1"/>
  <c r="E50" i="1"/>
  <c r="F50" i="1" l="1"/>
  <c r="B51" i="1"/>
  <c r="D51" i="1" l="1"/>
  <c r="E51" i="1" s="1"/>
  <c r="F51" i="1" l="1"/>
  <c r="B52" i="1"/>
  <c r="D52" i="1" l="1"/>
  <c r="E52" i="1"/>
  <c r="B53" i="1" l="1"/>
  <c r="D53" i="1" s="1"/>
  <c r="E53" i="1" s="1"/>
  <c r="F52" i="1"/>
  <c r="F53" i="1" l="1"/>
  <c r="B54" i="1"/>
  <c r="D54" i="1" l="1"/>
  <c r="E54" i="1" s="1"/>
  <c r="F54" i="1" s="1"/>
</calcChain>
</file>

<file path=xl/sharedStrings.xml><?xml version="1.0" encoding="utf-8"?>
<sst xmlns="http://schemas.openxmlformats.org/spreadsheetml/2006/main" count="14" uniqueCount="11">
  <si>
    <t>Year</t>
  </si>
  <si>
    <t>Starting Balance</t>
  </si>
  <si>
    <t>Annual Contribution</t>
  </si>
  <si>
    <t>Investment Return</t>
  </si>
  <si>
    <t>Ending Balance</t>
  </si>
  <si>
    <t>Parameters:</t>
  </si>
  <si>
    <t>Annual Income:</t>
  </si>
  <si>
    <t>Savings Rate:</t>
  </si>
  <si>
    <t>Market Return:</t>
  </si>
  <si>
    <t>NW/Expenses Ratio</t>
  </si>
  <si>
    <t>Annual Expenses: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</si>
</sst>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05F0C-417A-8843-BF56-73EB882C198C}">
  <dimension ref="A1:F54"/>
  <sheetViews>
    <sheetView tabSelected="1" workbookViewId="0">
      <selection activeCell="F1" sqref="F1"/>
    </sheetView>
  </sheetViews>
  <sheetFormatPr baseColWidth="10" defaultRowHeight="16" x14ac:dyDescent="0.2"/>
  <cols>
    <col min="1" max="1" width="15" bestFit="1" customWidth="1"/>
    <col min="2" max="2" width="14.5" bestFit="1" customWidth="1"/>
    <col min="3" max="3" width="17.5" bestFit="1" customWidth="1"/>
    <col min="4" max="4" width="16" bestFit="1" customWidth="1"/>
    <col min="5" max="5" width="13.5" bestFit="1" customWidth="1"/>
    <col min="6" max="6" width="17.1640625" bestFit="1" customWidth="1"/>
  </cols>
  <sheetData>
    <row r="1" spans="1:6" x14ac:dyDescent="0.2">
      <c r="A1" t="s">
        <v>5</v>
      </c>
      <c r="C1" t="s">
        <v>2</v>
      </c>
      <c r="D1" t="s">
        <v>3</v>
      </c>
      <c r="E1" t="s">
        <v>4</v>
      </c>
    </row>
    <row r="2" spans="1:6" x14ac:dyDescent="0.2">
      <c r="A2" t="s">
        <v>6</v>
      </c>
      <c r="B2">
        <v>50000</v>
      </c>
    </row>
    <row r="3" spans="1:6" x14ac:dyDescent="0.2">
      <c r="A3" t="s">
        <v>7</v>
      </c>
      <c r="B3">
        <v>0.65</v>
      </c>
    </row>
    <row r="4" spans="1:6" x14ac:dyDescent="0.2">
      <c r="A4" t="s">
        <v>8</v>
      </c>
      <c r="B4">
        <v>7.0000000000000007E-2</v>
      </c>
    </row>
    <row r="5" spans="1:6" x14ac:dyDescent="0.2">
      <c r="A5" t="s">
        <v>10</v>
      </c>
      <c r="B5">
        <f>B2*(1-B3)</f>
        <v>17500</v>
      </c>
    </row>
    <row r="6" spans="1:6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9</v>
      </c>
    </row>
    <row r="7" spans="1:6" x14ac:dyDescent="0.2">
      <c r="A7" s="1">
        <v>1</v>
      </c>
      <c r="B7" s="1">
        <v>0</v>
      </c>
      <c r="C7" s="1">
        <f>$B$2*$B$3</f>
        <v>32500</v>
      </c>
      <c r="D7" s="1">
        <f>B7*$B$4</f>
        <v>0</v>
      </c>
      <c r="E7" s="1">
        <f>B7+C7+D7</f>
        <v>32500</v>
      </c>
      <c r="F7" s="1">
        <f>E7/$B$5</f>
        <v>1.8571428571428572</v>
      </c>
    </row>
    <row r="8" spans="1:6" x14ac:dyDescent="0.2">
      <c r="A8" s="1">
        <v>2</v>
      </c>
      <c r="B8" s="1">
        <f>E7</f>
        <v>32500</v>
      </c>
      <c r="C8" s="1">
        <f>$B$2*$B$3</f>
        <v>32500</v>
      </c>
      <c r="D8" s="1">
        <f>B8*$B$4</f>
        <v>2275</v>
      </c>
      <c r="E8" s="1">
        <f>B8+C8+D8</f>
        <v>67275</v>
      </c>
      <c r="F8" s="1">
        <f>E8/$B$5</f>
        <v>3.8442857142857143</v>
      </c>
    </row>
    <row r="9" spans="1:6" x14ac:dyDescent="0.2">
      <c r="A9" s="1">
        <v>3</v>
      </c>
      <c r="B9" s="1">
        <f>E8</f>
        <v>67275</v>
      </c>
      <c r="C9" s="1">
        <f>$B$2*$B$3</f>
        <v>32500</v>
      </c>
      <c r="D9" s="1">
        <f>B9*$B$4</f>
        <v>4709.25</v>
      </c>
      <c r="E9" s="1">
        <f>B9+C9+D9</f>
        <v>104484.25</v>
      </c>
      <c r="F9" s="1">
        <f>E9/$B$5</f>
        <v>5.9705285714285719</v>
      </c>
    </row>
    <row r="10" spans="1:6" x14ac:dyDescent="0.2">
      <c r="A10" s="1">
        <v>4</v>
      </c>
      <c r="B10" s="1">
        <f>E9</f>
        <v>104484.25</v>
      </c>
      <c r="C10" s="1">
        <f>$B$2*$B$3</f>
        <v>32500</v>
      </c>
      <c r="D10" s="1">
        <f>B10*$B$4</f>
        <v>7313.8975000000009</v>
      </c>
      <c r="E10" s="1">
        <f>B10+C10+D10</f>
        <v>144298.14749999999</v>
      </c>
      <c r="F10" s="1">
        <f>E10/$B$5</f>
        <v>8.245608428571428</v>
      </c>
    </row>
    <row r="11" spans="1:6" x14ac:dyDescent="0.2">
      <c r="A11" s="1">
        <v>5</v>
      </c>
      <c r="B11" s="1">
        <f>E10</f>
        <v>144298.14749999999</v>
      </c>
      <c r="C11" s="1">
        <f>$B$2*$B$3</f>
        <v>32500</v>
      </c>
      <c r="D11" s="1">
        <f>B11*$B$4</f>
        <v>10100.870325</v>
      </c>
      <c r="E11" s="1">
        <f>B11+C11+D11</f>
        <v>186899.01782499999</v>
      </c>
      <c r="F11" s="1">
        <f>E11/$B$5</f>
        <v>10.679943875714285</v>
      </c>
    </row>
    <row r="12" spans="1:6" x14ac:dyDescent="0.2">
      <c r="A12" s="1">
        <v>6</v>
      </c>
      <c r="B12" s="1">
        <f>E11</f>
        <v>186899.01782499999</v>
      </c>
      <c r="C12" s="1">
        <f>$B$2*$B$3</f>
        <v>32500</v>
      </c>
      <c r="D12" s="1">
        <f>B12*$B$4</f>
        <v>13082.931247750001</v>
      </c>
      <c r="E12" s="1">
        <f>B12+C12+D12</f>
        <v>232481.94907274999</v>
      </c>
      <c r="F12" s="1">
        <f>E12/$B$5</f>
        <v>13.284682804157143</v>
      </c>
    </row>
    <row r="13" spans="1:6" x14ac:dyDescent="0.2">
      <c r="A13" s="1">
        <v>7</v>
      </c>
      <c r="B13" s="1">
        <f>E12</f>
        <v>232481.94907274999</v>
      </c>
      <c r="C13" s="1">
        <f>$B$2*$B$3</f>
        <v>32500</v>
      </c>
      <c r="D13" s="1">
        <f>B13*$B$4</f>
        <v>16273.736435092502</v>
      </c>
      <c r="E13" s="1">
        <f>B13+C13+D13</f>
        <v>281255.68550784251</v>
      </c>
      <c r="F13" s="1">
        <f>E13/$B$5</f>
        <v>16.071753457591001</v>
      </c>
    </row>
    <row r="14" spans="1:6" x14ac:dyDescent="0.2">
      <c r="A14" s="1">
        <v>8</v>
      </c>
      <c r="B14" s="1">
        <f>E13</f>
        <v>281255.68550784251</v>
      </c>
      <c r="C14" s="1">
        <f>$B$2*$B$3</f>
        <v>32500</v>
      </c>
      <c r="D14" s="1">
        <f>B14*$B$4</f>
        <v>19687.897985548978</v>
      </c>
      <c r="E14" s="1">
        <f>B14+C14+D14</f>
        <v>333443.58349339152</v>
      </c>
      <c r="F14" s="1">
        <f>E14/$B$5</f>
        <v>19.053919056765231</v>
      </c>
    </row>
    <row r="15" spans="1:6" x14ac:dyDescent="0.2">
      <c r="A15" s="1">
        <v>9</v>
      </c>
      <c r="B15" s="1">
        <f>E14</f>
        <v>333443.58349339152</v>
      </c>
      <c r="C15" s="1">
        <f>$B$2*$B$3</f>
        <v>32500</v>
      </c>
      <c r="D15" s="1">
        <f>B15*$B$4</f>
        <v>23341.050844537407</v>
      </c>
      <c r="E15" s="1">
        <f>B15+C15+D15</f>
        <v>389284.6343379289</v>
      </c>
      <c r="F15" s="1">
        <f>E15/$B$5</f>
        <v>22.244836247881651</v>
      </c>
    </row>
    <row r="16" spans="1:6" x14ac:dyDescent="0.2">
      <c r="A16" s="1">
        <v>10</v>
      </c>
      <c r="B16" s="1">
        <f>E15</f>
        <v>389284.6343379289</v>
      </c>
      <c r="C16" s="1">
        <f>$B$2*$B$3</f>
        <v>32500</v>
      </c>
      <c r="D16" s="1">
        <f>B16*$B$4</f>
        <v>27249.924403655026</v>
      </c>
      <c r="E16" s="1">
        <f>B16+C16+D16</f>
        <v>449034.55874158395</v>
      </c>
      <c r="F16" s="1">
        <f>E16/$B$5</f>
        <v>25.659117642376227</v>
      </c>
    </row>
    <row r="17" spans="1:6" x14ac:dyDescent="0.2">
      <c r="A17" s="1">
        <v>11</v>
      </c>
      <c r="B17" s="1">
        <f>E16</f>
        <v>449034.55874158395</v>
      </c>
      <c r="C17" s="1">
        <f>$B$2*$B$3</f>
        <v>32500</v>
      </c>
      <c r="D17" s="1">
        <f>B17*$B$4</f>
        <v>31432.41911191088</v>
      </c>
      <c r="E17" s="1">
        <f>B17+C17+D17</f>
        <v>512966.97785349481</v>
      </c>
      <c r="F17" s="1">
        <f>E17/$B$5</f>
        <v>29.312398734485416</v>
      </c>
    </row>
    <row r="18" spans="1:6" x14ac:dyDescent="0.2">
      <c r="A18" s="1">
        <v>12</v>
      </c>
      <c r="B18" s="1">
        <f>E17</f>
        <v>512966.97785349481</v>
      </c>
      <c r="C18" s="1">
        <f>$B$2*$B$3</f>
        <v>32500</v>
      </c>
      <c r="D18" s="1">
        <f>B18*$B$4</f>
        <v>35907.688449744637</v>
      </c>
      <c r="E18" s="1">
        <f>B18+C18+D18</f>
        <v>581374.66630323941</v>
      </c>
      <c r="F18" s="1">
        <f>E18/$B$5</f>
        <v>33.221409503042253</v>
      </c>
    </row>
    <row r="19" spans="1:6" x14ac:dyDescent="0.2">
      <c r="A19" s="1">
        <v>13</v>
      </c>
      <c r="B19" s="1">
        <f>E18</f>
        <v>581374.66630323941</v>
      </c>
      <c r="C19" s="1">
        <f>$B$2*$B$3</f>
        <v>32500</v>
      </c>
      <c r="D19" s="1">
        <f>B19*$B$4</f>
        <v>40696.226641226764</v>
      </c>
      <c r="E19" s="1">
        <f>B19+C19+D19</f>
        <v>654570.89294446621</v>
      </c>
      <c r="F19" s="1">
        <f>E19/$B$5</f>
        <v>37.404051025398068</v>
      </c>
    </row>
    <row r="20" spans="1:6" x14ac:dyDescent="0.2">
      <c r="A20" s="1">
        <v>14</v>
      </c>
      <c r="B20" s="1">
        <f>E19</f>
        <v>654570.89294446621</v>
      </c>
      <c r="C20" s="1">
        <f>$B$2*$B$3</f>
        <v>32500</v>
      </c>
      <c r="D20" s="1">
        <f>B20*$B$4</f>
        <v>45819.962506112635</v>
      </c>
      <c r="E20" s="1">
        <f>B20+C20+D20</f>
        <v>732890.85545057885</v>
      </c>
      <c r="F20" s="1">
        <f>E20/$B$5</f>
        <v>41.879477454318788</v>
      </c>
    </row>
    <row r="21" spans="1:6" x14ac:dyDescent="0.2">
      <c r="A21" s="1">
        <v>15</v>
      </c>
      <c r="B21" s="1">
        <f>E20</f>
        <v>732890.85545057885</v>
      </c>
      <c r="C21" s="1">
        <f>$B$2*$B$3</f>
        <v>32500</v>
      </c>
      <c r="D21" s="1">
        <f>B21*$B$4</f>
        <v>51302.359881540528</v>
      </c>
      <c r="E21" s="1">
        <f>B21+C21+D21</f>
        <v>816693.21533211938</v>
      </c>
      <c r="F21" s="1">
        <f>E21/$B$5</f>
        <v>46.668183733263966</v>
      </c>
    </row>
    <row r="22" spans="1:6" x14ac:dyDescent="0.2">
      <c r="A22" s="1">
        <v>16</v>
      </c>
      <c r="B22" s="1">
        <f>E21</f>
        <v>816693.21533211938</v>
      </c>
      <c r="C22" s="1">
        <f>$B$2*$B$3</f>
        <v>32500</v>
      </c>
      <c r="D22" s="1">
        <f>B22*$B$4</f>
        <v>57168.525073248362</v>
      </c>
      <c r="E22" s="1">
        <f>B22+C22+D22</f>
        <v>906361.74040536769</v>
      </c>
      <c r="F22" s="1">
        <f>E22/$B$5</f>
        <v>51.792099451735297</v>
      </c>
    </row>
    <row r="23" spans="1:6" x14ac:dyDescent="0.2">
      <c r="A23" s="1">
        <v>17</v>
      </c>
      <c r="B23" s="1">
        <f>E22</f>
        <v>906361.74040536769</v>
      </c>
      <c r="C23" s="1">
        <f>$B$2*$B$3</f>
        <v>32500</v>
      </c>
      <c r="D23" s="1">
        <f>B23*$B$4</f>
        <v>63445.321828375745</v>
      </c>
      <c r="E23" s="1">
        <f>B23+C23+D23</f>
        <v>1002307.0622337435</v>
      </c>
      <c r="F23" s="1">
        <f>E23/$B$5</f>
        <v>57.274689270499628</v>
      </c>
    </row>
    <row r="24" spans="1:6" x14ac:dyDescent="0.2">
      <c r="A24" s="1">
        <v>18</v>
      </c>
      <c r="B24" s="1">
        <f>E23</f>
        <v>1002307.0622337435</v>
      </c>
      <c r="C24" s="1">
        <f>$B$2*$B$3</f>
        <v>32500</v>
      </c>
      <c r="D24" s="1">
        <f>B24*$B$4</f>
        <v>70161.494356362047</v>
      </c>
      <c r="E24" s="1">
        <f>B24+C24+D24</f>
        <v>1104968.5565901056</v>
      </c>
      <c r="F24" s="1">
        <f>E24/$B$5</f>
        <v>63.141060376577464</v>
      </c>
    </row>
    <row r="25" spans="1:6" x14ac:dyDescent="0.2">
      <c r="A25" s="1">
        <v>19</v>
      </c>
      <c r="B25" s="1">
        <f>E24</f>
        <v>1104968.5565901056</v>
      </c>
      <c r="C25" s="1">
        <f>$B$2*$B$3</f>
        <v>32500</v>
      </c>
      <c r="D25" s="1">
        <f>B25*$B$4</f>
        <v>77347.798961307402</v>
      </c>
      <c r="E25" s="1">
        <f>B25+C25+D25</f>
        <v>1214816.355551413</v>
      </c>
      <c r="F25" s="1">
        <f>E25/$B$5</f>
        <v>69.418077460080738</v>
      </c>
    </row>
    <row r="26" spans="1:6" x14ac:dyDescent="0.2">
      <c r="A26" s="1">
        <v>20</v>
      </c>
      <c r="B26" s="1">
        <f>E25</f>
        <v>1214816.355551413</v>
      </c>
      <c r="C26" s="1">
        <f>$B$2*$B$3</f>
        <v>32500</v>
      </c>
      <c r="D26" s="1">
        <f>B26*$B$4</f>
        <v>85037.144888598923</v>
      </c>
      <c r="E26" s="1">
        <f>B26+C26+D26</f>
        <v>1332353.500440012</v>
      </c>
      <c r="F26" s="1">
        <f>E26/$B$5</f>
        <v>76.134485739429252</v>
      </c>
    </row>
    <row r="27" spans="1:6" x14ac:dyDescent="0.2">
      <c r="A27" s="1">
        <v>21</v>
      </c>
      <c r="B27" s="1">
        <f>E26</f>
        <v>1332353.500440012</v>
      </c>
      <c r="C27" s="1">
        <f>$B$2*$B$3</f>
        <v>32500</v>
      </c>
      <c r="D27" s="1">
        <f>B27*$B$4</f>
        <v>93264.745030800841</v>
      </c>
      <c r="E27" s="1">
        <f>B27+C27+D27</f>
        <v>1458118.2454708128</v>
      </c>
      <c r="F27" s="1">
        <f>E27/$B$5</f>
        <v>83.321042598332156</v>
      </c>
    </row>
    <row r="28" spans="1:6" x14ac:dyDescent="0.2">
      <c r="A28" s="1">
        <v>22</v>
      </c>
      <c r="B28" s="1">
        <f>E27</f>
        <v>1458118.2454708128</v>
      </c>
      <c r="C28" s="1">
        <f>$B$2*$B$3</f>
        <v>32500</v>
      </c>
      <c r="D28" s="1">
        <f>B28*$B$4</f>
        <v>102068.27718295691</v>
      </c>
      <c r="E28" s="1">
        <f>B28+C28+D28</f>
        <v>1592686.5226537697</v>
      </c>
      <c r="F28" s="1">
        <f>E28/$B$5</f>
        <v>91.010658437358273</v>
      </c>
    </row>
    <row r="29" spans="1:6" x14ac:dyDescent="0.2">
      <c r="A29" s="1">
        <v>23</v>
      </c>
      <c r="B29" s="1">
        <f>E28</f>
        <v>1592686.5226537697</v>
      </c>
      <c r="C29" s="1">
        <f>$B$2*$B$3</f>
        <v>32500</v>
      </c>
      <c r="D29" s="1">
        <f>B29*$B$4</f>
        <v>111488.05658576389</v>
      </c>
      <c r="E29" s="1">
        <f>B29+C29+D29</f>
        <v>1736674.5792395335</v>
      </c>
      <c r="F29" s="1">
        <f>E29/$B$5</f>
        <v>99.238547385116206</v>
      </c>
    </row>
    <row r="30" spans="1:6" x14ac:dyDescent="0.2">
      <c r="A30" s="1">
        <v>24</v>
      </c>
      <c r="B30" s="1">
        <f>E29</f>
        <v>1736674.5792395335</v>
      </c>
      <c r="C30" s="1">
        <f>$B$2*$B$3</f>
        <v>32500</v>
      </c>
      <c r="D30" s="1">
        <f>B30*$B$4</f>
        <v>121567.22054676736</v>
      </c>
      <c r="E30" s="1">
        <f>B30+C30+D30</f>
        <v>1890741.7997863009</v>
      </c>
      <c r="F30" s="1">
        <f>E30/$B$5</f>
        <v>108.04238855921719</v>
      </c>
    </row>
    <row r="31" spans="1:6" x14ac:dyDescent="0.2">
      <c r="A31" s="1">
        <v>25</v>
      </c>
      <c r="B31" s="1">
        <f>E30</f>
        <v>1890741.7997863009</v>
      </c>
      <c r="C31" s="1">
        <f>$B$2*$B$3</f>
        <v>32500</v>
      </c>
      <c r="D31" s="1">
        <f>B31*$B$4</f>
        <v>132351.92598504107</v>
      </c>
      <c r="E31" s="1">
        <f>B31+C31+D31</f>
        <v>2055593.7257713419</v>
      </c>
      <c r="F31" s="1">
        <f>E31/$B$5</f>
        <v>117.46249861550525</v>
      </c>
    </row>
    <row r="32" spans="1:6" x14ac:dyDescent="0.2">
      <c r="A32" s="1">
        <v>26</v>
      </c>
      <c r="B32" s="1">
        <f>E31</f>
        <v>2055593.7257713419</v>
      </c>
      <c r="C32" s="1">
        <f>$B$2*$B$3</f>
        <v>32500</v>
      </c>
      <c r="D32" s="1">
        <f>B32*$B$4</f>
        <v>143891.56080399395</v>
      </c>
      <c r="E32" s="1">
        <f>B32+C32+D32</f>
        <v>2231985.286575336</v>
      </c>
      <c r="F32" s="1">
        <f>E32/$B$5</f>
        <v>127.54201637573348</v>
      </c>
    </row>
    <row r="33" spans="1:6" x14ac:dyDescent="0.2">
      <c r="A33" s="1">
        <v>27</v>
      </c>
      <c r="B33" s="1">
        <f>E32</f>
        <v>2231985.286575336</v>
      </c>
      <c r="C33" s="1">
        <f>$B$2*$B$3</f>
        <v>32500</v>
      </c>
      <c r="D33" s="1">
        <f>B33*$B$4</f>
        <v>156238.97006027354</v>
      </c>
      <c r="E33" s="1">
        <f>B33+C33+D33</f>
        <v>2420724.2566356095</v>
      </c>
      <c r="F33" s="1">
        <f>E33/$B$5</f>
        <v>138.32710037917769</v>
      </c>
    </row>
    <row r="34" spans="1:6" x14ac:dyDescent="0.2">
      <c r="A34" s="1">
        <v>28</v>
      </c>
      <c r="B34" s="1">
        <f>E33</f>
        <v>2420724.2566356095</v>
      </c>
      <c r="C34" s="1">
        <f>$B$2*$B$3</f>
        <v>32500</v>
      </c>
      <c r="D34" s="1">
        <f>B34*$B$4</f>
        <v>169450.69796449269</v>
      </c>
      <c r="E34" s="1">
        <f>B34+C34+D34</f>
        <v>2622674.9546001023</v>
      </c>
      <c r="F34" s="1">
        <f>E34/$B$5</f>
        <v>149.86714026286299</v>
      </c>
    </row>
    <row r="35" spans="1:6" x14ac:dyDescent="0.2">
      <c r="A35" s="1">
        <v>29</v>
      </c>
      <c r="B35" s="1">
        <f>E34</f>
        <v>2622674.9546001023</v>
      </c>
      <c r="C35" s="1">
        <f>$B$2*$B$3</f>
        <v>32500</v>
      </c>
      <c r="D35" s="1">
        <f>B35*$B$4</f>
        <v>183587.24682200718</v>
      </c>
      <c r="E35" s="1">
        <f>B35+C35+D35</f>
        <v>2838762.2014221093</v>
      </c>
      <c r="F35" s="1">
        <f>E35/$B$5</f>
        <v>162.21498293840625</v>
      </c>
    </row>
    <row r="36" spans="1:6" x14ac:dyDescent="0.2">
      <c r="A36" s="1">
        <v>30</v>
      </c>
      <c r="B36" s="1">
        <f>E35</f>
        <v>2838762.2014221093</v>
      </c>
      <c r="C36" s="1">
        <f>$B$2*$B$3</f>
        <v>32500</v>
      </c>
      <c r="D36" s="1">
        <f>B36*$B$4</f>
        <v>198713.35409954767</v>
      </c>
      <c r="E36" s="1">
        <f>B36+C36+D36</f>
        <v>3069975.5555216568</v>
      </c>
      <c r="F36" s="1">
        <f>E36/$B$5</f>
        <v>175.42717460123754</v>
      </c>
    </row>
    <row r="37" spans="1:6" x14ac:dyDescent="0.2">
      <c r="A37" s="1">
        <v>31</v>
      </c>
      <c r="B37" s="1">
        <f t="shared" ref="B37:B43" si="0">E36</f>
        <v>3069975.5555216568</v>
      </c>
      <c r="C37" s="1">
        <f t="shared" ref="C37:C43" si="1">$B$2*$B$3</f>
        <v>32500</v>
      </c>
      <c r="D37" s="1">
        <f t="shared" ref="D37:D43" si="2">B37*$B$4</f>
        <v>214898.28888651601</v>
      </c>
      <c r="E37" s="1">
        <f t="shared" ref="E37:E43" si="3">B37+C37+D37</f>
        <v>3317373.8444081726</v>
      </c>
      <c r="F37" s="1">
        <f t="shared" ref="F37:F43" si="4">E37/$B$5</f>
        <v>189.564219680467</v>
      </c>
    </row>
    <row r="38" spans="1:6" x14ac:dyDescent="0.2">
      <c r="A38" s="1">
        <v>32</v>
      </c>
      <c r="B38" s="1">
        <f t="shared" si="0"/>
        <v>3317373.8444081726</v>
      </c>
      <c r="C38" s="1">
        <f t="shared" si="1"/>
        <v>32500</v>
      </c>
      <c r="D38" s="1">
        <f t="shared" si="2"/>
        <v>232216.1691085721</v>
      </c>
      <c r="E38" s="1">
        <f t="shared" si="3"/>
        <v>3582090.0135167446</v>
      </c>
      <c r="F38" s="1">
        <f t="shared" si="4"/>
        <v>204.69085791524256</v>
      </c>
    </row>
    <row r="39" spans="1:6" x14ac:dyDescent="0.2">
      <c r="A39" s="1">
        <v>33</v>
      </c>
      <c r="B39" s="1">
        <f t="shared" si="0"/>
        <v>3582090.0135167446</v>
      </c>
      <c r="C39" s="1">
        <f t="shared" si="1"/>
        <v>32500</v>
      </c>
      <c r="D39" s="1">
        <f t="shared" si="2"/>
        <v>250746.30094617215</v>
      </c>
      <c r="E39" s="1">
        <f t="shared" si="3"/>
        <v>3865336.3144629169</v>
      </c>
      <c r="F39" s="1">
        <f t="shared" si="4"/>
        <v>220.87636082645238</v>
      </c>
    </row>
    <row r="40" spans="1:6" x14ac:dyDescent="0.2">
      <c r="A40" s="1">
        <v>34</v>
      </c>
      <c r="B40" s="1">
        <f t="shared" si="0"/>
        <v>3865336.3144629169</v>
      </c>
      <c r="C40" s="1">
        <f t="shared" si="1"/>
        <v>32500</v>
      </c>
      <c r="D40" s="1">
        <f t="shared" si="2"/>
        <v>270573.54201240418</v>
      </c>
      <c r="E40" s="1">
        <f t="shared" si="3"/>
        <v>4168409.8564753211</v>
      </c>
      <c r="F40" s="1">
        <f t="shared" si="4"/>
        <v>238.19484894144691</v>
      </c>
    </row>
    <row r="41" spans="1:6" x14ac:dyDescent="0.2">
      <c r="A41" s="1">
        <v>35</v>
      </c>
      <c r="B41" s="1">
        <f t="shared" si="0"/>
        <v>4168409.8564753211</v>
      </c>
      <c r="C41" s="1">
        <f t="shared" si="1"/>
        <v>32500</v>
      </c>
      <c r="D41" s="1">
        <f t="shared" si="2"/>
        <v>291788.68995327252</v>
      </c>
      <c r="E41" s="1">
        <f t="shared" si="3"/>
        <v>4492698.5464285938</v>
      </c>
      <c r="F41" s="1">
        <f t="shared" si="4"/>
        <v>256.72563122449105</v>
      </c>
    </row>
    <row r="42" spans="1:6" x14ac:dyDescent="0.2">
      <c r="A42" s="1">
        <v>36</v>
      </c>
      <c r="B42" s="1">
        <f t="shared" si="0"/>
        <v>4492698.5464285938</v>
      </c>
      <c r="C42" s="1">
        <f t="shared" si="1"/>
        <v>32500</v>
      </c>
      <c r="D42" s="1">
        <f t="shared" si="2"/>
        <v>314488.8982500016</v>
      </c>
      <c r="E42" s="1">
        <f t="shared" si="3"/>
        <v>4839687.4446785953</v>
      </c>
      <c r="F42" s="1">
        <f t="shared" si="4"/>
        <v>276.55356826734828</v>
      </c>
    </row>
    <row r="43" spans="1:6" x14ac:dyDescent="0.2">
      <c r="A43" s="1">
        <v>37</v>
      </c>
      <c r="B43" s="1">
        <f t="shared" si="0"/>
        <v>4839687.4446785953</v>
      </c>
      <c r="C43" s="1">
        <f t="shared" si="1"/>
        <v>32500</v>
      </c>
      <c r="D43" s="1">
        <f t="shared" si="2"/>
        <v>338778.12112750171</v>
      </c>
      <c r="E43" s="1">
        <f t="shared" si="3"/>
        <v>5210965.5658060974</v>
      </c>
      <c r="F43" s="1">
        <f t="shared" si="4"/>
        <v>297.76946090320558</v>
      </c>
    </row>
    <row r="44" spans="1:6" x14ac:dyDescent="0.2">
      <c r="A44" s="1">
        <v>38</v>
      </c>
      <c r="B44" s="1">
        <f>E43</f>
        <v>5210965.5658060974</v>
      </c>
      <c r="C44" s="1">
        <f>$B$2*$B$3</f>
        <v>32500</v>
      </c>
      <c r="D44" s="1">
        <f>B44*$B$4</f>
        <v>364767.58960642683</v>
      </c>
      <c r="E44" s="1">
        <f>B44+C44+D44</f>
        <v>5608233.155412524</v>
      </c>
      <c r="F44" s="1">
        <f>E44/$B$5</f>
        <v>320.47046602357278</v>
      </c>
    </row>
    <row r="45" spans="1:6" x14ac:dyDescent="0.2">
      <c r="A45" s="1">
        <v>39</v>
      </c>
      <c r="B45" s="1">
        <f>E44</f>
        <v>5608233.155412524</v>
      </c>
      <c r="C45" s="1">
        <f>$B$2*$B$3</f>
        <v>32500</v>
      </c>
      <c r="D45" s="1">
        <f>B45*$B$4</f>
        <v>392576.32087887672</v>
      </c>
      <c r="E45" s="1">
        <f>B45+C45+D45</f>
        <v>6033309.4762914004</v>
      </c>
      <c r="F45" s="1">
        <f>E45/$B$5</f>
        <v>344.76054150236575</v>
      </c>
    </row>
    <row r="46" spans="1:6" x14ac:dyDescent="0.2">
      <c r="A46" s="1">
        <v>40</v>
      </c>
      <c r="B46" s="1">
        <f>E45</f>
        <v>6033309.4762914004</v>
      </c>
      <c r="C46" s="1">
        <f>$B$2*$B$3</f>
        <v>32500</v>
      </c>
      <c r="D46" s="1">
        <f>B46*$B$4</f>
        <v>422331.66334039805</v>
      </c>
      <c r="E46" s="1">
        <f>B46+C46+D46</f>
        <v>6488141.1396317985</v>
      </c>
      <c r="F46" s="1">
        <f>E46/$B$5</f>
        <v>370.75092226467422</v>
      </c>
    </row>
    <row r="47" spans="1:6" x14ac:dyDescent="0.2">
      <c r="A47" s="1">
        <v>41</v>
      </c>
      <c r="B47" s="1">
        <f>E46</f>
        <v>6488141.1396317985</v>
      </c>
      <c r="C47" s="1">
        <f>$B$2*$B$3</f>
        <v>32500</v>
      </c>
      <c r="D47" s="1">
        <f>B47*$B$4</f>
        <v>454169.87977422593</v>
      </c>
      <c r="E47" s="1">
        <f>B47+C47+D47</f>
        <v>6974811.0194060244</v>
      </c>
      <c r="F47" s="1">
        <f>E47/$B$5</f>
        <v>398.56062968034428</v>
      </c>
    </row>
    <row r="48" spans="1:6" x14ac:dyDescent="0.2">
      <c r="A48" s="1">
        <v>42</v>
      </c>
      <c r="B48" s="1">
        <f t="shared" ref="B48" si="5">E47</f>
        <v>6974811.0194060244</v>
      </c>
      <c r="C48" s="1">
        <f t="shared" ref="C48" si="6">$B$2*$B$3</f>
        <v>32500</v>
      </c>
      <c r="D48" s="1">
        <f t="shared" ref="D48" si="7">B48*$B$4</f>
        <v>488236.77135842177</v>
      </c>
      <c r="E48" s="1">
        <f t="shared" ref="E48" si="8">B48+C48+D48</f>
        <v>7495547.7907644464</v>
      </c>
      <c r="F48" s="1">
        <f t="shared" ref="F48" si="9">E48/$B$5</f>
        <v>428.31701661511124</v>
      </c>
    </row>
    <row r="49" spans="1:6" x14ac:dyDescent="0.2">
      <c r="A49" s="1">
        <v>43</v>
      </c>
      <c r="B49" s="1">
        <f>E48</f>
        <v>7495547.7907644464</v>
      </c>
      <c r="C49" s="1">
        <f>$B$2*$B$3</f>
        <v>32500</v>
      </c>
      <c r="D49" s="1">
        <f>B49*$B$4</f>
        <v>524688.34535351128</v>
      </c>
      <c r="E49" s="1">
        <f>B49+C49+D49</f>
        <v>8052736.1361179575</v>
      </c>
      <c r="F49" s="1">
        <f>E49/$B$5</f>
        <v>460.15635063531187</v>
      </c>
    </row>
    <row r="50" spans="1:6" x14ac:dyDescent="0.2">
      <c r="A50" s="1">
        <v>44</v>
      </c>
      <c r="B50" s="1">
        <f>E49</f>
        <v>8052736.1361179575</v>
      </c>
      <c r="C50" s="1">
        <f>$B$2*$B$3</f>
        <v>32500</v>
      </c>
      <c r="D50" s="1">
        <f>B50*$B$4</f>
        <v>563691.52952825709</v>
      </c>
      <c r="E50" s="1">
        <f>B50+C50+D50</f>
        <v>8648927.665646214</v>
      </c>
      <c r="F50" s="1">
        <f>E50/$B$5</f>
        <v>494.22443803692653</v>
      </c>
    </row>
    <row r="51" spans="1:6" x14ac:dyDescent="0.2">
      <c r="A51" s="1">
        <v>45</v>
      </c>
      <c r="B51" s="1">
        <f>E50</f>
        <v>8648927.665646214</v>
      </c>
      <c r="C51" s="1">
        <f>$B$2*$B$3</f>
        <v>32500</v>
      </c>
      <c r="D51" s="1">
        <f>B51*$B$4</f>
        <v>605424.93659523502</v>
      </c>
      <c r="E51" s="1">
        <f>B51+C51+D51</f>
        <v>9286852.6022414491</v>
      </c>
      <c r="F51" s="1">
        <f>E51/$B$5</f>
        <v>530.67729155665427</v>
      </c>
    </row>
    <row r="52" spans="1:6" x14ac:dyDescent="0.2">
      <c r="A52" s="1">
        <v>46</v>
      </c>
      <c r="B52" s="1">
        <f>E51</f>
        <v>9286852.6022414491</v>
      </c>
      <c r="C52" s="1">
        <f>$B$2*$B$3</f>
        <v>32500</v>
      </c>
      <c r="D52" s="1">
        <f>B52*$B$4</f>
        <v>650079.68215690146</v>
      </c>
      <c r="E52" s="1">
        <f>B52+C52+D52</f>
        <v>9969432.2843983509</v>
      </c>
      <c r="F52" s="1">
        <f>E52/$B$5</f>
        <v>569.68184482276286</v>
      </c>
    </row>
    <row r="53" spans="1:6" x14ac:dyDescent="0.2">
      <c r="A53" s="1">
        <v>47</v>
      </c>
      <c r="B53" s="1">
        <f t="shared" ref="B53:B54" si="10">E52</f>
        <v>9969432.2843983509</v>
      </c>
      <c r="C53" s="1">
        <f t="shared" ref="C53:C54" si="11">$B$2*$B$3</f>
        <v>32500</v>
      </c>
      <c r="D53" s="1">
        <f t="shared" ref="D53:D54" si="12">B53*$B$4</f>
        <v>697860.25990788464</v>
      </c>
      <c r="E53" s="1">
        <f t="shared" ref="E53:E54" si="13">B53+C53+D53</f>
        <v>10699792.544306235</v>
      </c>
      <c r="F53" s="1">
        <f t="shared" ref="F53:F54" si="14">E53/$B$5</f>
        <v>611.41671681749915</v>
      </c>
    </row>
    <row r="54" spans="1:6" x14ac:dyDescent="0.2">
      <c r="A54" s="1">
        <v>48</v>
      </c>
      <c r="B54" s="1">
        <f t="shared" si="10"/>
        <v>10699792.544306235</v>
      </c>
      <c r="C54" s="1">
        <f t="shared" si="11"/>
        <v>32500</v>
      </c>
      <c r="D54" s="1">
        <f t="shared" si="12"/>
        <v>748985.47810143651</v>
      </c>
      <c r="E54" s="1">
        <f t="shared" si="13"/>
        <v>11481278.022407671</v>
      </c>
      <c r="F54" s="1">
        <f t="shared" si="14"/>
        <v>656.07302985186698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Nitsan Avni</dc:creator>
  <cp:lastModifiedBy>Nitsan Avni</cp:lastModifiedBy>
  <dcterms:created xsi:type="dcterms:W3CDTF">2025-05-23T20:08:57Z</dcterms:created>
  <dcterms:modified xsi:type="dcterms:W3CDTF">2025-05-24T08:00:56Z</dcterms:modified>
</cp:coreProperties>
</file>