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GGU Work\MSBA 300\Simulation\"/>
    </mc:Choice>
  </mc:AlternateContent>
  <xr:revisionPtr revIDLastSave="0" documentId="13_ncr:1_{BA5ABD42-B632-4322-A847-B2B003CE1D4C}" xr6:coauthVersionLast="47" xr6:coauthVersionMax="47" xr10:uidLastSave="{00000000-0000-0000-0000-000000000000}"/>
  <bookViews>
    <workbookView xWindow="-108" yWindow="-108" windowWidth="23256" windowHeight="12456" xr2:uid="{FF616BB9-688E-4788-9F75-F503C37A9E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1" l="1"/>
  <c r="N12" i="1"/>
  <c r="P10" i="1"/>
  <c r="N10" i="1"/>
  <c r="P7" i="1"/>
  <c r="I21" i="1"/>
  <c r="I19" i="1"/>
  <c r="B32" i="1"/>
  <c r="B30" i="1"/>
  <c r="B21" i="1"/>
  <c r="B19" i="1"/>
  <c r="I3" i="1"/>
  <c r="J9" i="1"/>
  <c r="M9" i="1" s="1"/>
  <c r="J8" i="1"/>
  <c r="O8" i="1" s="1"/>
  <c r="B5" i="1"/>
  <c r="C8" i="1" s="1"/>
  <c r="B10" i="1"/>
  <c r="C32" i="1" l="1"/>
  <c r="C34" i="1" s="1"/>
  <c r="O9" i="1"/>
  <c r="M8" i="1"/>
  <c r="J21" i="1"/>
  <c r="J23" i="1" s="1"/>
  <c r="C10" i="1"/>
  <c r="C12" i="1" s="1"/>
  <c r="C21" i="1"/>
  <c r="C23" i="1" s="1"/>
  <c r="B12" i="1"/>
  <c r="C7" i="1"/>
  <c r="J7" i="1" s="1"/>
  <c r="C9" i="1"/>
  <c r="D9" i="1" l="1"/>
  <c r="I7" i="1"/>
  <c r="I10" i="1" s="1"/>
  <c r="O7" i="1"/>
  <c r="O10" i="1" s="1"/>
  <c r="M7" i="1"/>
  <c r="N7" i="1" s="1"/>
  <c r="D8" i="1"/>
  <c r="D7" i="1"/>
  <c r="M10" i="1" l="1"/>
  <c r="J10" i="1"/>
  <c r="I12" i="1"/>
  <c r="J12" i="1" l="1"/>
  <c r="K8" i="1"/>
  <c r="K9" i="1"/>
  <c r="K7" i="1"/>
</calcChain>
</file>

<file path=xl/sharedStrings.xml><?xml version="1.0" encoding="utf-8"?>
<sst xmlns="http://schemas.openxmlformats.org/spreadsheetml/2006/main" count="55" uniqueCount="19">
  <si>
    <t>Year</t>
  </si>
  <si>
    <t>Revenue</t>
  </si>
  <si>
    <t>Price</t>
  </si>
  <si>
    <t>Volume</t>
  </si>
  <si>
    <t>Variable Costs</t>
  </si>
  <si>
    <t>Fixed Costs</t>
  </si>
  <si>
    <t>Other Costs</t>
  </si>
  <si>
    <t>Total Costs</t>
  </si>
  <si>
    <t>Operating Profit</t>
  </si>
  <si>
    <t>Unit Cost</t>
  </si>
  <si>
    <t>Blue</t>
  </si>
  <si>
    <t>Turbo</t>
  </si>
  <si>
    <t>Fresh</t>
  </si>
  <si>
    <t>Store</t>
  </si>
  <si>
    <t>Projections for Blue</t>
  </si>
  <si>
    <t>Using 2018 Costs</t>
  </si>
  <si>
    <t>Liquid</t>
  </si>
  <si>
    <t>Pods</t>
  </si>
  <si>
    <t>Variable Cost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</si>
</sst>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9" fontId="0" fillId="0" borderId="0" xfId="2" applyFont="1"/>
    <xf numFmtId="9" fontId="0" fillId="0" borderId="0" xfId="0" applyNumberFormat="1"/>
    <xf numFmtId="44" fontId="0" fillId="0" borderId="0" xfId="0" applyNumberFormat="1"/>
    <xf numFmtId="44" fontId="0" fillId="2" borderId="0" xfId="0" applyNumberFormat="1" applyFill="1"/>
    <xf numFmtId="44" fontId="0" fillId="2" borderId="0" xfId="1" applyFont="1" applyFill="1"/>
    <xf numFmtId="44" fontId="0" fillId="3" borderId="0" xfId="1" applyFont="1" applyFill="1"/>
    <xf numFmtId="44" fontId="0" fillId="4" borderId="0" xfId="0" applyNumberFormat="1" applyFill="1"/>
    <xf numFmtId="44" fontId="0" fillId="4" borderId="0" xfId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CA6C0-9869-49CF-A646-D3DAA640136F}">
  <dimension ref="A1:P37"/>
  <sheetViews>
    <sheetView tabSelected="1" topLeftCell="B1" zoomScaleNormal="100" workbookViewId="0">
      <selection activeCell="L16" sqref="L16"/>
    </sheetView>
  </sheetViews>
  <sheetFormatPr defaultRowHeight="14.4" x14ac:dyDescent="0.3"/>
  <cols>
    <col min="1" max="1" width="17.44140625" customWidth="1"/>
    <col min="2" max="2" width="19.33203125" customWidth="1"/>
    <col min="3" max="3" width="11.5546875" bestFit="1" customWidth="1"/>
    <col min="8" max="8" width="22" customWidth="1"/>
    <col min="9" max="9" width="22.33203125" customWidth="1"/>
    <col min="10" max="10" width="10.6640625" customWidth="1"/>
    <col min="12" max="12" width="17" customWidth="1"/>
    <col min="13" max="13" width="18.44140625" customWidth="1"/>
    <col min="14" max="14" width="18.109375" customWidth="1"/>
    <col min="15" max="15" width="14.33203125" customWidth="1"/>
    <col min="16" max="16" width="15.33203125" customWidth="1"/>
  </cols>
  <sheetData>
    <row r="1" spans="1:16" x14ac:dyDescent="0.3">
      <c r="A1" t="s">
        <v>0</v>
      </c>
      <c r="B1">
        <v>2018</v>
      </c>
      <c r="H1" t="s">
        <v>14</v>
      </c>
      <c r="I1" t="s">
        <v>15</v>
      </c>
    </row>
    <row r="2" spans="1:16" x14ac:dyDescent="0.3">
      <c r="A2" t="s">
        <v>10</v>
      </c>
      <c r="H2" t="s">
        <v>10</v>
      </c>
      <c r="M2" s="1"/>
      <c r="N2" s="1"/>
    </row>
    <row r="3" spans="1:16" x14ac:dyDescent="0.3">
      <c r="A3" t="s">
        <v>1</v>
      </c>
      <c r="B3" s="1">
        <v>225300000</v>
      </c>
      <c r="H3" t="s">
        <v>1</v>
      </c>
      <c r="I3" s="1">
        <f>I4*I5</f>
        <v>260000000</v>
      </c>
      <c r="M3" s="4"/>
      <c r="N3" s="4"/>
    </row>
    <row r="4" spans="1:16" x14ac:dyDescent="0.3">
      <c r="A4" t="s">
        <v>2</v>
      </c>
      <c r="B4" s="1">
        <v>7</v>
      </c>
      <c r="H4" t="s">
        <v>2</v>
      </c>
      <c r="I4" s="1">
        <v>6.5</v>
      </c>
      <c r="M4" t="s">
        <v>18</v>
      </c>
    </row>
    <row r="5" spans="1:16" x14ac:dyDescent="0.3">
      <c r="A5" t="s">
        <v>3</v>
      </c>
      <c r="B5" s="1">
        <f>B3/B4</f>
        <v>32185714.285714287</v>
      </c>
      <c r="H5" t="s">
        <v>3</v>
      </c>
      <c r="I5" s="7">
        <v>40000000</v>
      </c>
      <c r="M5" t="s">
        <v>16</v>
      </c>
      <c r="O5" t="s">
        <v>17</v>
      </c>
    </row>
    <row r="6" spans="1:16" x14ac:dyDescent="0.3">
      <c r="M6" s="3">
        <v>7.0000000000000007E-2</v>
      </c>
      <c r="O6" s="3">
        <v>0.15</v>
      </c>
    </row>
    <row r="7" spans="1:16" x14ac:dyDescent="0.3">
      <c r="A7" t="s">
        <v>4</v>
      </c>
      <c r="B7" s="1">
        <v>67600000</v>
      </c>
      <c r="C7" s="1">
        <f>B7/B5</f>
        <v>2.1003106968486462</v>
      </c>
      <c r="D7" s="2">
        <f>C7/C10</f>
        <v>0.36053333333333337</v>
      </c>
      <c r="H7" t="s">
        <v>4</v>
      </c>
      <c r="I7" s="7">
        <f>I5*J7</f>
        <v>84012427.873945847</v>
      </c>
      <c r="J7" s="1">
        <f>C7*1</f>
        <v>2.1003106968486462</v>
      </c>
      <c r="K7" s="2">
        <f>J7/J10</f>
        <v>0.41200248925426208</v>
      </c>
      <c r="L7" t="s">
        <v>4</v>
      </c>
      <c r="M7" s="4">
        <f>J7+J7*M6</f>
        <v>2.2473324456280515</v>
      </c>
      <c r="N7" s="7">
        <f>M7*I5</f>
        <v>89893297.825122058</v>
      </c>
      <c r="O7" s="4">
        <f>J7 + J7*O6</f>
        <v>2.4153573013759431</v>
      </c>
      <c r="P7" s="7">
        <f>O7*I5</f>
        <v>96614292.055037722</v>
      </c>
    </row>
    <row r="8" spans="1:16" x14ac:dyDescent="0.3">
      <c r="A8" t="s">
        <v>5</v>
      </c>
      <c r="B8" s="1">
        <v>87000000</v>
      </c>
      <c r="C8" s="1">
        <f>B8/B5</f>
        <v>2.70306258322237</v>
      </c>
      <c r="D8" s="2">
        <f>C8/C10</f>
        <v>0.46400000000000002</v>
      </c>
      <c r="H8" t="s">
        <v>5</v>
      </c>
      <c r="I8" s="1">
        <v>87000000</v>
      </c>
      <c r="J8" s="1">
        <f>I8/I5</f>
        <v>2.1749999999999998</v>
      </c>
      <c r="K8" s="2">
        <f>J8/J10</f>
        <v>0.42665374007405515</v>
      </c>
      <c r="L8" t="s">
        <v>5</v>
      </c>
      <c r="M8" s="4">
        <f>J8</f>
        <v>2.1749999999999998</v>
      </c>
      <c r="O8" s="4">
        <f>J8</f>
        <v>2.1749999999999998</v>
      </c>
    </row>
    <row r="9" spans="1:16" x14ac:dyDescent="0.3">
      <c r="A9" t="s">
        <v>6</v>
      </c>
      <c r="B9" s="1">
        <v>32900000</v>
      </c>
      <c r="C9" s="1">
        <f>B9/B5</f>
        <v>1.0221926320461607</v>
      </c>
      <c r="D9" s="2">
        <f>C9/C10</f>
        <v>0.17546666666666669</v>
      </c>
      <c r="H9" t="s">
        <v>6</v>
      </c>
      <c r="I9" s="1">
        <v>32900000</v>
      </c>
      <c r="J9" s="1">
        <f>I9/I5</f>
        <v>0.82250000000000001</v>
      </c>
      <c r="K9" s="2">
        <f>J9/J10</f>
        <v>0.16134377067168293</v>
      </c>
      <c r="L9" t="s">
        <v>6</v>
      </c>
      <c r="M9" s="4">
        <f>J9</f>
        <v>0.82250000000000001</v>
      </c>
      <c r="O9" s="4">
        <f>J9</f>
        <v>0.82250000000000001</v>
      </c>
    </row>
    <row r="10" spans="1:16" x14ac:dyDescent="0.3">
      <c r="A10" t="s">
        <v>7</v>
      </c>
      <c r="B10" s="1">
        <f>B7+B8+B9</f>
        <v>187500000</v>
      </c>
      <c r="C10" s="1">
        <f>B10/B5</f>
        <v>5.8255659121171766</v>
      </c>
      <c r="D10" t="s">
        <v>9</v>
      </c>
      <c r="H10" t="s">
        <v>7</v>
      </c>
      <c r="I10" s="9">
        <f>I7+I8+I9</f>
        <v>203912427.87394583</v>
      </c>
      <c r="J10" s="1">
        <f>I10/I5</f>
        <v>5.0978106968486454</v>
      </c>
      <c r="K10" t="s">
        <v>9</v>
      </c>
      <c r="L10" t="s">
        <v>7</v>
      </c>
      <c r="M10" s="4">
        <f>M7+M8+M9</f>
        <v>5.2448324456280506</v>
      </c>
      <c r="N10" s="8">
        <f>N7+I8+I9</f>
        <v>209793297.82512206</v>
      </c>
      <c r="O10" s="4">
        <f>O7+O8+O9</f>
        <v>5.4128573013759427</v>
      </c>
      <c r="P10" s="8">
        <f>P7+I8+I9</f>
        <v>216514292.05503774</v>
      </c>
    </row>
    <row r="12" spans="1:16" x14ac:dyDescent="0.3">
      <c r="A12" t="s">
        <v>8</v>
      </c>
      <c r="B12" s="1">
        <f>B3-B10</f>
        <v>37800000</v>
      </c>
      <c r="C12" s="1">
        <f>B4-C10</f>
        <v>1.1744340878828234</v>
      </c>
      <c r="H12" t="s">
        <v>8</v>
      </c>
      <c r="I12" s="6">
        <f>I3-I10</f>
        <v>56087572.126054168</v>
      </c>
      <c r="J12" s="1">
        <f>I4-J10</f>
        <v>1.4021893031513546</v>
      </c>
      <c r="L12" t="s">
        <v>8</v>
      </c>
      <c r="M12" s="4"/>
      <c r="N12" s="5">
        <f>I3-N10</f>
        <v>50206702.174877942</v>
      </c>
      <c r="P12" s="5">
        <f>I3-P10</f>
        <v>43485707.944962263</v>
      </c>
    </row>
    <row r="15" spans="1:16" x14ac:dyDescent="0.3">
      <c r="A15" t="s">
        <v>0</v>
      </c>
      <c r="B15">
        <v>2018</v>
      </c>
      <c r="H15" t="s">
        <v>0</v>
      </c>
      <c r="I15">
        <v>2018</v>
      </c>
    </row>
    <row r="16" spans="1:16" x14ac:dyDescent="0.3">
      <c r="A16" t="s">
        <v>11</v>
      </c>
      <c r="H16" t="s">
        <v>12</v>
      </c>
    </row>
    <row r="17" spans="1:11" x14ac:dyDescent="0.3">
      <c r="A17" t="s">
        <v>1</v>
      </c>
      <c r="B17" s="1">
        <v>1289049770</v>
      </c>
      <c r="H17" t="s">
        <v>1</v>
      </c>
      <c r="I17" s="1">
        <v>614056904</v>
      </c>
    </row>
    <row r="18" spans="1:11" x14ac:dyDescent="0.3">
      <c r="A18" t="s">
        <v>2</v>
      </c>
      <c r="B18" s="1">
        <v>10</v>
      </c>
      <c r="H18" t="s">
        <v>2</v>
      </c>
      <c r="I18" s="1">
        <v>8</v>
      </c>
    </row>
    <row r="19" spans="1:11" x14ac:dyDescent="0.3">
      <c r="A19" t="s">
        <v>3</v>
      </c>
      <c r="B19" s="1">
        <f>B17/B18</f>
        <v>128904977</v>
      </c>
      <c r="H19" t="s">
        <v>3</v>
      </c>
      <c r="I19" s="1">
        <f>I17/I18</f>
        <v>76757113</v>
      </c>
    </row>
    <row r="21" spans="1:11" x14ac:dyDescent="0.3">
      <c r="A21" t="s">
        <v>7</v>
      </c>
      <c r="B21" s="1">
        <f>B17-B23</f>
        <v>1057070182</v>
      </c>
      <c r="C21" s="1">
        <f>B21/B19</f>
        <v>8.2003829999519731</v>
      </c>
      <c r="D21" t="s">
        <v>9</v>
      </c>
      <c r="H21" t="s">
        <v>7</v>
      </c>
      <c r="I21" s="1">
        <f>I17-I23</f>
        <v>455847615</v>
      </c>
      <c r="J21" s="1">
        <f>I21/I19</f>
        <v>5.9388322095960016</v>
      </c>
      <c r="K21" t="s">
        <v>9</v>
      </c>
    </row>
    <row r="23" spans="1:11" x14ac:dyDescent="0.3">
      <c r="A23" t="s">
        <v>8</v>
      </c>
      <c r="B23" s="1">
        <v>231979588</v>
      </c>
      <c r="C23" s="1">
        <f>B18-C21</f>
        <v>1.7996170000480269</v>
      </c>
      <c r="H23" t="s">
        <v>8</v>
      </c>
      <c r="I23" s="1">
        <v>158209289</v>
      </c>
      <c r="J23" s="1">
        <f>I18-J21</f>
        <v>2.0611677904039984</v>
      </c>
    </row>
    <row r="24" spans="1:11" x14ac:dyDescent="0.3">
      <c r="B24" s="1"/>
      <c r="C24" s="1"/>
      <c r="I24" s="1"/>
      <c r="J24" s="1"/>
    </row>
    <row r="26" spans="1:11" x14ac:dyDescent="0.3">
      <c r="A26" t="s">
        <v>0</v>
      </c>
      <c r="B26">
        <v>2018</v>
      </c>
      <c r="I26" s="1"/>
      <c r="J26" s="1"/>
    </row>
    <row r="27" spans="1:11" x14ac:dyDescent="0.3">
      <c r="A27" t="s">
        <v>13</v>
      </c>
    </row>
    <row r="28" spans="1:11" x14ac:dyDescent="0.3">
      <c r="A28" t="s">
        <v>1</v>
      </c>
      <c r="B28" s="1">
        <v>325783866</v>
      </c>
    </row>
    <row r="29" spans="1:11" x14ac:dyDescent="0.3">
      <c r="A29" t="s">
        <v>2</v>
      </c>
      <c r="B29" s="1">
        <v>6</v>
      </c>
    </row>
    <row r="30" spans="1:11" x14ac:dyDescent="0.3">
      <c r="A30" t="s">
        <v>3</v>
      </c>
      <c r="B30" s="1">
        <f>B28/B29</f>
        <v>54297311</v>
      </c>
    </row>
    <row r="32" spans="1:11" x14ac:dyDescent="0.3">
      <c r="A32" t="s">
        <v>7</v>
      </c>
      <c r="B32" s="1">
        <f>B28-B34</f>
        <v>300115806</v>
      </c>
      <c r="C32" s="1">
        <f>B32/B30</f>
        <v>5.527268302476342</v>
      </c>
      <c r="D32" t="s">
        <v>9</v>
      </c>
    </row>
    <row r="34" spans="1:3" x14ac:dyDescent="0.3">
      <c r="A34" t="s">
        <v>8</v>
      </c>
      <c r="B34" s="1">
        <v>25668060</v>
      </c>
      <c r="C34" s="1">
        <f>B29-C32</f>
        <v>0.47273169752365796</v>
      </c>
    </row>
    <row r="35" spans="1:3" x14ac:dyDescent="0.3">
      <c r="B35" s="1"/>
      <c r="C35" s="1"/>
    </row>
    <row r="37" spans="1:3" x14ac:dyDescent="0.3">
      <c r="B37" s="1"/>
      <c r="C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2023-03-23T09:51:20Z</dcterms:created>
  <dcterms:modified xsi:type="dcterms:W3CDTF">2023-03-25T14:45:40Z</dcterms:modified>
</cp:coreProperties>
</file>