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ta\Desktop\SANER_2022_Additional_Data_227\experimentalResults\"/>
    </mc:Choice>
  </mc:AlternateContent>
  <xr:revisionPtr revIDLastSave="0" documentId="13_ncr:1_{4F670052-A946-4006-AFB2-7256AE48CC7B}" xr6:coauthVersionLast="47" xr6:coauthVersionMax="47" xr10:uidLastSave="{00000000-0000-0000-0000-000000000000}"/>
  <bookViews>
    <workbookView xWindow="28680" yWindow="-120" windowWidth="29040" windowHeight="15840" xr2:uid="{8672A692-AB4F-4910-B33A-F97C4E30C844}"/>
  </bookViews>
  <sheets>
    <sheet name="Complexity of APs" sheetId="1" r:id="rId1"/>
    <sheet name="Complexity of RFs" sheetId="2" r:id="rId2"/>
    <sheet name="Visualization Effects on APs" sheetId="3" r:id="rId3"/>
    <sheet name="Visualization Effects on R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4" l="1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P34" i="4"/>
  <c r="O34" i="4"/>
  <c r="L34" i="4"/>
  <c r="M34" i="4"/>
  <c r="J34" i="4"/>
  <c r="I34" i="4"/>
  <c r="G34" i="4"/>
  <c r="F34" i="4"/>
  <c r="D34" i="4"/>
  <c r="C34" i="4"/>
  <c r="C30" i="4"/>
  <c r="C29" i="4"/>
  <c r="S34" i="3"/>
  <c r="R34" i="3"/>
  <c r="P34" i="3"/>
  <c r="O34" i="3"/>
  <c r="M34" i="3"/>
  <c r="L34" i="3"/>
  <c r="J34" i="3"/>
  <c r="I34" i="3"/>
  <c r="G34" i="3"/>
  <c r="F34" i="3"/>
  <c r="D34" i="3"/>
  <c r="C34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C30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C29" i="3"/>
  <c r="H37" i="2" l="1"/>
  <c r="H36" i="2"/>
  <c r="G29" i="2"/>
  <c r="G33" i="2" s="1"/>
  <c r="D29" i="2"/>
  <c r="D33" i="2" s="1"/>
  <c r="E29" i="2"/>
  <c r="E33" i="2" s="1"/>
  <c r="F29" i="2"/>
  <c r="F33" i="2" s="1"/>
  <c r="C29" i="2"/>
  <c r="C33" i="2" s="1"/>
  <c r="G28" i="2"/>
  <c r="G32" i="2" s="1"/>
  <c r="D28" i="2"/>
  <c r="D32" i="2" s="1"/>
  <c r="E28" i="2"/>
  <c r="E32" i="2" s="1"/>
  <c r="F28" i="2"/>
  <c r="F32" i="2" s="1"/>
  <c r="C28" i="2"/>
  <c r="C32" i="2" s="1"/>
  <c r="D33" i="1"/>
  <c r="E33" i="1"/>
  <c r="F33" i="1"/>
  <c r="G33" i="1"/>
  <c r="H33" i="1"/>
  <c r="C33" i="1"/>
  <c r="D32" i="1"/>
  <c r="E32" i="1"/>
  <c r="F32" i="1"/>
  <c r="G32" i="1"/>
  <c r="H32" i="1"/>
  <c r="C32" i="1"/>
  <c r="H29" i="1"/>
  <c r="G29" i="1"/>
  <c r="F29" i="1"/>
  <c r="E29" i="1"/>
  <c r="D29" i="1"/>
  <c r="C29" i="1"/>
  <c r="H28" i="1"/>
  <c r="G28" i="1"/>
  <c r="F28" i="1"/>
  <c r="E28" i="1"/>
  <c r="D28" i="1"/>
  <c r="C28" i="1"/>
  <c r="H38" i="2" l="1"/>
  <c r="I36" i="1"/>
  <c r="I35" i="1"/>
  <c r="I37" i="1"/>
  <c r="H34" i="2"/>
  <c r="H35" i="2"/>
  <c r="I34" i="1"/>
</calcChain>
</file>

<file path=xl/sharedStrings.xml><?xml version="1.0" encoding="utf-8"?>
<sst xmlns="http://schemas.openxmlformats.org/spreadsheetml/2006/main" count="238" uniqueCount="68">
  <si>
    <t>Group A</t>
    <phoneticPr fontId="3"/>
  </si>
  <si>
    <t>P1</t>
    <phoneticPr fontId="3"/>
  </si>
  <si>
    <t>P5</t>
    <phoneticPr fontId="3"/>
  </si>
  <si>
    <t>P6</t>
    <phoneticPr fontId="3"/>
  </si>
  <si>
    <t>Average</t>
    <phoneticPr fontId="3"/>
  </si>
  <si>
    <t>Standard Deviation</t>
    <phoneticPr fontId="3"/>
  </si>
  <si>
    <t>Group B</t>
    <phoneticPr fontId="3"/>
  </si>
  <si>
    <t>P11</t>
    <phoneticPr fontId="3"/>
  </si>
  <si>
    <t>P12</t>
    <phoneticPr fontId="3"/>
  </si>
  <si>
    <t>P13</t>
    <phoneticPr fontId="3"/>
  </si>
  <si>
    <t>Group C</t>
    <phoneticPr fontId="2"/>
  </si>
  <si>
    <t>Group D</t>
    <phoneticPr fontId="2"/>
  </si>
  <si>
    <t>Alternation Complexity</t>
    <phoneticPr fontId="2"/>
  </si>
  <si>
    <t>LOC</t>
    <phoneticPr fontId="2"/>
  </si>
  <si>
    <t>Passing of 'this' object</t>
    <phoneticPr fontId="2"/>
  </si>
  <si>
    <t>AP1</t>
    <phoneticPr fontId="3"/>
  </si>
  <si>
    <t>AP2</t>
    <phoneticPr fontId="2"/>
  </si>
  <si>
    <t>AP3</t>
    <phoneticPr fontId="2"/>
  </si>
  <si>
    <t>AP4</t>
    <phoneticPr fontId="2"/>
  </si>
  <si>
    <t>AP5</t>
    <phoneticPr fontId="2"/>
  </si>
  <si>
    <t>AP6</t>
    <phoneticPr fontId="2"/>
  </si>
  <si>
    <t>RF1</t>
    <phoneticPr fontId="3"/>
  </si>
  <si>
    <t>RF2</t>
    <phoneticPr fontId="2"/>
  </si>
  <si>
    <t>RF3</t>
    <phoneticPr fontId="2"/>
  </si>
  <si>
    <t>RF4</t>
    <phoneticPr fontId="2"/>
  </si>
  <si>
    <t>Subjective complaxity that each participant answered for each real-world feature program (RF).</t>
    <phoneticPr fontId="3"/>
  </si>
  <si>
    <t>Subjective complexity that each participant answered for each artificial program (AP).</t>
    <phoneticPr fontId="3"/>
  </si>
  <si>
    <t>Correlation of subjective complaxity with</t>
    <phoneticPr fontId="2"/>
  </si>
  <si>
    <t>RF5</t>
    <phoneticPr fontId="2"/>
  </si>
  <si>
    <t>Group alpha</t>
    <phoneticPr fontId="3"/>
  </si>
  <si>
    <t>Group beta</t>
    <phoneticPr fontId="2"/>
  </si>
  <si>
    <t>Group gamma</t>
    <phoneticPr fontId="2"/>
  </si>
  <si>
    <t>P2</t>
    <phoneticPr fontId="2"/>
  </si>
  <si>
    <t>P3</t>
    <phoneticPr fontId="2"/>
  </si>
  <si>
    <t>P4</t>
    <phoneticPr fontId="2"/>
  </si>
  <si>
    <t>P7</t>
    <phoneticPr fontId="3"/>
  </si>
  <si>
    <t>P8</t>
    <phoneticPr fontId="2"/>
  </si>
  <si>
    <t>P9</t>
    <phoneticPr fontId="2"/>
  </si>
  <si>
    <t>P10</t>
    <phoneticPr fontId="2"/>
  </si>
  <si>
    <t>P14</t>
    <phoneticPr fontId="2"/>
  </si>
  <si>
    <t>P15</t>
    <phoneticPr fontId="2"/>
  </si>
  <si>
    <t>P16</t>
    <phoneticPr fontId="2"/>
  </si>
  <si>
    <t>P17</t>
    <phoneticPr fontId="3"/>
  </si>
  <si>
    <t>P18</t>
    <phoneticPr fontId="3"/>
  </si>
  <si>
    <t>P19</t>
    <phoneticPr fontId="3"/>
  </si>
  <si>
    <t>P20</t>
    <phoneticPr fontId="2"/>
  </si>
  <si>
    <t>P21</t>
    <phoneticPr fontId="2"/>
  </si>
  <si>
    <t>P22</t>
    <phoneticPr fontId="2"/>
  </si>
  <si>
    <t>P23</t>
    <phoneticPr fontId="3"/>
  </si>
  <si>
    <t>P24</t>
    <phoneticPr fontId="3"/>
  </si>
  <si>
    <t>Correlation of subjective complexity with</t>
    <phoneticPr fontId="2"/>
  </si>
  <si>
    <t>Number of callbacks</t>
    <phoneticPr fontId="2"/>
  </si>
  <si>
    <t>P5</t>
    <phoneticPr fontId="2"/>
  </si>
  <si>
    <t>P6</t>
    <phoneticPr fontId="2"/>
  </si>
  <si>
    <t>P20</t>
    <phoneticPr fontId="3"/>
  </si>
  <si>
    <t>P22</t>
    <phoneticPr fontId="3"/>
  </si>
  <si>
    <t>P11</t>
    <phoneticPr fontId="2"/>
  </si>
  <si>
    <t>P12</t>
    <phoneticPr fontId="2"/>
  </si>
  <si>
    <t>P21</t>
    <phoneticPr fontId="3"/>
  </si>
  <si>
    <t>P17</t>
    <phoneticPr fontId="2"/>
  </si>
  <si>
    <t>P18</t>
    <phoneticPr fontId="2"/>
  </si>
  <si>
    <t>Number of objects</t>
    <phoneticPr fontId="2"/>
  </si>
  <si>
    <t>Subjective effects of each visualization on the comprehension of each artificial program (AP).</t>
    <phoneticPr fontId="3"/>
  </si>
  <si>
    <t>Ext. Seq.</t>
    <phoneticPr fontId="2"/>
  </si>
  <si>
    <t>Ext. Obj. Call</t>
    <phoneticPr fontId="2"/>
  </si>
  <si>
    <t>MagnetRON</t>
    <phoneticPr fontId="2"/>
  </si>
  <si>
    <t>Student's t-test between MagnetRON and</t>
    <phoneticPr fontId="3"/>
  </si>
  <si>
    <t>Subjective effects of each visualization on the comprehension of each real feature (RF).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</si>
</sst>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Font="1" applyAlignment="1"/>
    <xf numFmtId="0" fontId="4" fillId="2" borderId="4" xfId="0" applyFont="1" applyFill="1" applyBorder="1" applyAlignment="1"/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/>
    <xf numFmtId="0" fontId="6" fillId="0" borderId="0" xfId="0" applyFont="1" applyAlignment="1"/>
    <xf numFmtId="0" fontId="6" fillId="0" borderId="0" xfId="0" applyFont="1">
      <alignment vertical="center"/>
    </xf>
    <xf numFmtId="0" fontId="4" fillId="2" borderId="5" xfId="0" applyFont="1" applyFill="1" applyBorder="1" applyAlignment="1">
      <alignment horizontal="right"/>
    </xf>
    <xf numFmtId="0" fontId="4" fillId="2" borderId="5" xfId="0" applyFont="1" applyFill="1" applyBorder="1" applyAlignment="1"/>
    <xf numFmtId="0" fontId="4" fillId="0" borderId="10" xfId="0" applyFont="1" applyBorder="1" applyAlignment="1"/>
    <xf numFmtId="0" fontId="6" fillId="0" borderId="12" xfId="0" applyFont="1" applyBorder="1" applyAlignment="1"/>
    <xf numFmtId="0" fontId="6" fillId="0" borderId="13" xfId="0" applyFont="1" applyBorder="1" applyAlignment="1"/>
    <xf numFmtId="0" fontId="4" fillId="2" borderId="14" xfId="0" applyFont="1" applyFill="1" applyBorder="1" applyAlignment="1"/>
    <xf numFmtId="0" fontId="4" fillId="2" borderId="17" xfId="0" applyFont="1" applyFill="1" applyBorder="1" applyAlignment="1"/>
    <xf numFmtId="0" fontId="4" fillId="2" borderId="17" xfId="0" applyFont="1" applyFill="1" applyBorder="1" applyAlignment="1">
      <alignment horizontal="right"/>
    </xf>
    <xf numFmtId="0" fontId="4" fillId="2" borderId="8" xfId="0" applyFont="1" applyFill="1" applyBorder="1" applyAlignment="1"/>
    <xf numFmtId="0" fontId="4" fillId="2" borderId="8" xfId="0" applyFont="1" applyFill="1" applyBorder="1" applyAlignment="1">
      <alignment horizontal="right"/>
    </xf>
    <xf numFmtId="0" fontId="4" fillId="2" borderId="20" xfId="0" applyFont="1" applyFill="1" applyBorder="1" applyAlignment="1">
      <alignment horizontal="right"/>
    </xf>
    <xf numFmtId="0" fontId="4" fillId="2" borderId="21" xfId="0" applyFont="1" applyFill="1" applyBorder="1" applyAlignment="1">
      <alignment horizontal="right"/>
    </xf>
    <xf numFmtId="0" fontId="4" fillId="2" borderId="16" xfId="0" applyFont="1" applyFill="1" applyBorder="1" applyAlignment="1">
      <alignment horizontal="right"/>
    </xf>
    <xf numFmtId="0" fontId="4" fillId="2" borderId="23" xfId="0" applyFont="1" applyFill="1" applyBorder="1" applyAlignment="1">
      <alignment horizontal="right"/>
    </xf>
    <xf numFmtId="0" fontId="4" fillId="2" borderId="24" xfId="0" applyFont="1" applyFill="1" applyBorder="1" applyAlignment="1">
      <alignment horizontal="right"/>
    </xf>
    <xf numFmtId="0" fontId="4" fillId="2" borderId="26" xfId="0" applyFont="1" applyFill="1" applyBorder="1" applyAlignment="1">
      <alignment horizontal="right"/>
    </xf>
    <xf numFmtId="0" fontId="4" fillId="2" borderId="27" xfId="0" applyFont="1" applyFill="1" applyBorder="1" applyAlignment="1">
      <alignment horizontal="right"/>
    </xf>
    <xf numFmtId="0" fontId="4" fillId="2" borderId="27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" xfId="0" applyFont="1" applyBorder="1" applyAlignment="1"/>
    <xf numFmtId="0" fontId="4" fillId="2" borderId="16" xfId="0" applyFont="1" applyFill="1" applyBorder="1" applyAlignment="1"/>
    <xf numFmtId="0" fontId="4" fillId="2" borderId="33" xfId="0" applyFont="1" applyFill="1" applyBorder="1" applyAlignment="1">
      <alignment horizontal="right"/>
    </xf>
    <xf numFmtId="0" fontId="4" fillId="0" borderId="22" xfId="0" applyFont="1" applyBorder="1" applyAlignment="1"/>
    <xf numFmtId="0" fontId="4" fillId="2" borderId="28" xfId="0" applyFont="1" applyFill="1" applyBorder="1" applyAlignment="1"/>
    <xf numFmtId="0" fontId="4" fillId="0" borderId="25" xfId="0" applyFont="1" applyBorder="1" applyAlignment="1"/>
    <xf numFmtId="0" fontId="6" fillId="0" borderId="30" xfId="0" applyFont="1" applyBorder="1" applyAlignment="1"/>
    <xf numFmtId="0" fontId="6" fillId="0" borderId="32" xfId="0" applyFont="1" applyBorder="1" applyAlignment="1"/>
    <xf numFmtId="0" fontId="4" fillId="2" borderId="34" xfId="0" applyFont="1" applyFill="1" applyBorder="1" applyAlignment="1"/>
    <xf numFmtId="0" fontId="6" fillId="0" borderId="0" xfId="0" applyFont="1" applyBorder="1" applyAlignment="1"/>
    <xf numFmtId="0" fontId="5" fillId="0" borderId="0" xfId="0" applyFont="1" applyBorder="1" applyAlignment="1"/>
    <xf numFmtId="0" fontId="6" fillId="0" borderId="6" xfId="0" applyFont="1" applyBorder="1" applyAlignment="1"/>
    <xf numFmtId="0" fontId="6" fillId="0" borderId="3" xfId="0" applyFont="1" applyBorder="1" applyAlignment="1">
      <alignment horizontal="center"/>
    </xf>
    <xf numFmtId="0" fontId="4" fillId="0" borderId="4" xfId="0" applyFont="1" applyBorder="1" applyAlignment="1"/>
    <xf numFmtId="0" fontId="6" fillId="0" borderId="10" xfId="0" applyFont="1" applyBorder="1" applyAlignment="1"/>
    <xf numFmtId="0" fontId="4" fillId="2" borderId="23" xfId="0" applyFont="1" applyFill="1" applyBorder="1" applyAlignment="1"/>
    <xf numFmtId="0" fontId="6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6" fillId="0" borderId="3" xfId="0" applyFont="1" applyFill="1" applyBorder="1" applyAlignment="1">
      <alignment horizontal="center"/>
    </xf>
    <xf numFmtId="0" fontId="6" fillId="3" borderId="18" xfId="0" applyFont="1" applyFill="1" applyBorder="1" applyAlignment="1"/>
    <xf numFmtId="0" fontId="6" fillId="3" borderId="6" xfId="0" applyFont="1" applyFill="1" applyBorder="1" applyAlignment="1"/>
    <xf numFmtId="0" fontId="6" fillId="3" borderId="11" xfId="0" applyFont="1" applyFill="1" applyBorder="1" applyAlignment="1"/>
    <xf numFmtId="0" fontId="4" fillId="3" borderId="23" xfId="0" applyFont="1" applyFill="1" applyBorder="1" applyAlignment="1"/>
    <xf numFmtId="0" fontId="6" fillId="0" borderId="5" xfId="0" applyFont="1" applyBorder="1" applyAlignment="1"/>
    <xf numFmtId="0" fontId="5" fillId="0" borderId="4" xfId="0" applyFont="1" applyBorder="1" applyAlignment="1"/>
    <xf numFmtId="0" fontId="5" fillId="0" borderId="9" xfId="0" applyFont="1" applyBorder="1" applyAlignment="1"/>
    <xf numFmtId="0" fontId="5" fillId="0" borderId="5" xfId="0" applyFont="1" applyBorder="1" applyAlignment="1"/>
    <xf numFmtId="0" fontId="5" fillId="0" borderId="10" xfId="0" applyFont="1" applyBorder="1" applyAlignment="1"/>
    <xf numFmtId="0" fontId="4" fillId="2" borderId="35" xfId="0" applyFont="1" applyFill="1" applyBorder="1" applyAlignment="1"/>
    <xf numFmtId="0" fontId="4" fillId="2" borderId="36" xfId="0" applyFont="1" applyFill="1" applyBorder="1" applyAlignment="1"/>
    <xf numFmtId="0" fontId="5" fillId="0" borderId="30" xfId="0" applyFont="1" applyBorder="1" applyAlignment="1"/>
    <xf numFmtId="0" fontId="5" fillId="0" borderId="0" xfId="0" applyFont="1" applyAlignment="1"/>
    <xf numFmtId="0" fontId="4" fillId="2" borderId="40" xfId="0" applyFont="1" applyFill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4" fillId="2" borderId="1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37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6" fillId="0" borderId="42" xfId="0" applyFont="1" applyBorder="1" applyAlignment="1"/>
    <xf numFmtId="0" fontId="6" fillId="0" borderId="7" xfId="0" applyFont="1" applyBorder="1" applyAlignment="1"/>
    <xf numFmtId="0" fontId="9" fillId="4" borderId="36" xfId="1" applyBorder="1" applyAlignment="1"/>
    <xf numFmtId="0" fontId="4" fillId="2" borderId="43" xfId="0" applyFont="1" applyFill="1" applyBorder="1" applyAlignment="1"/>
    <xf numFmtId="0" fontId="4" fillId="2" borderId="44" xfId="0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5" fillId="0" borderId="36" xfId="0" applyFont="1" applyBorder="1">
      <alignment vertical="center"/>
    </xf>
  </cellXfs>
  <cellStyles count="2"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86685-91C7-4BC4-871C-42644E1FF0E3}">
  <dimension ref="A1:I46"/>
  <sheetViews>
    <sheetView tabSelected="1" workbookViewId="0">
      <selection activeCell="A33" sqref="A33"/>
    </sheetView>
  </sheetViews>
  <sheetFormatPr defaultColWidth="12.625" defaultRowHeight="14.25" x14ac:dyDescent="0.2"/>
  <cols>
    <col min="1" max="1" width="12.625" style="5"/>
    <col min="2" max="2" width="19.875" style="5" bestFit="1" customWidth="1"/>
    <col min="3" max="3" width="11.25" style="5" bestFit="1" customWidth="1"/>
    <col min="4" max="4" width="13.125" style="5" bestFit="1" customWidth="1"/>
    <col min="5" max="8" width="12.375" style="5" bestFit="1" customWidth="1"/>
    <col min="9" max="9" width="36.375" style="5" customWidth="1"/>
    <col min="10" max="16384" width="12.625" style="5"/>
  </cols>
  <sheetData>
    <row r="1" spans="1:8" ht="20.25" x14ac:dyDescent="0.3">
      <c r="A1" s="1" t="s">
        <v>26</v>
      </c>
    </row>
    <row r="2" spans="1:8" ht="15.75" customHeight="1" thickBot="1" x14ac:dyDescent="0.25"/>
    <row r="3" spans="1:8" x14ac:dyDescent="0.2">
      <c r="A3" s="10"/>
      <c r="B3" s="11"/>
      <c r="C3" s="25" t="s">
        <v>15</v>
      </c>
      <c r="D3" s="26" t="s">
        <v>16</v>
      </c>
      <c r="E3" s="26" t="s">
        <v>17</v>
      </c>
      <c r="F3" s="26" t="s">
        <v>18</v>
      </c>
      <c r="G3" s="26" t="s">
        <v>19</v>
      </c>
      <c r="H3" s="27" t="s">
        <v>20</v>
      </c>
    </row>
    <row r="4" spans="1:8" x14ac:dyDescent="0.2">
      <c r="A4" s="66" t="s">
        <v>0</v>
      </c>
      <c r="B4" s="13" t="s">
        <v>1</v>
      </c>
      <c r="C4" s="14">
        <v>7</v>
      </c>
      <c r="D4" s="14">
        <v>5</v>
      </c>
      <c r="E4" s="14">
        <v>8</v>
      </c>
      <c r="F4" s="14">
        <v>2</v>
      </c>
      <c r="G4" s="17">
        <v>6</v>
      </c>
      <c r="H4" s="19">
        <v>7</v>
      </c>
    </row>
    <row r="5" spans="1:8" x14ac:dyDescent="0.2">
      <c r="A5" s="67"/>
      <c r="B5" s="8" t="s">
        <v>32</v>
      </c>
      <c r="C5" s="7">
        <v>5</v>
      </c>
      <c r="D5" s="7">
        <v>7</v>
      </c>
      <c r="E5" s="7">
        <v>5</v>
      </c>
      <c r="F5" s="7">
        <v>5</v>
      </c>
      <c r="G5" s="3">
        <v>5</v>
      </c>
      <c r="H5" s="20">
        <v>6</v>
      </c>
    </row>
    <row r="6" spans="1:8" x14ac:dyDescent="0.2">
      <c r="A6" s="67"/>
      <c r="B6" s="8" t="s">
        <v>33</v>
      </c>
      <c r="C6" s="7">
        <v>8</v>
      </c>
      <c r="D6" s="7">
        <v>1</v>
      </c>
      <c r="E6" s="7">
        <v>8</v>
      </c>
      <c r="F6" s="7">
        <v>1</v>
      </c>
      <c r="G6" s="3">
        <v>3</v>
      </c>
      <c r="H6" s="20">
        <v>1</v>
      </c>
    </row>
    <row r="7" spans="1:8" x14ac:dyDescent="0.2">
      <c r="A7" s="67"/>
      <c r="B7" s="8" t="s">
        <v>34</v>
      </c>
      <c r="C7" s="7">
        <v>8</v>
      </c>
      <c r="D7" s="7">
        <v>4</v>
      </c>
      <c r="E7" s="7">
        <v>9</v>
      </c>
      <c r="F7" s="7">
        <v>7</v>
      </c>
      <c r="G7" s="3">
        <v>9</v>
      </c>
      <c r="H7" s="20">
        <v>4</v>
      </c>
    </row>
    <row r="8" spans="1:8" x14ac:dyDescent="0.2">
      <c r="A8" s="67"/>
      <c r="B8" s="8" t="s">
        <v>2</v>
      </c>
      <c r="C8" s="7">
        <v>2</v>
      </c>
      <c r="D8" s="7">
        <v>2</v>
      </c>
      <c r="E8" s="7">
        <v>2</v>
      </c>
      <c r="F8" s="7">
        <v>2</v>
      </c>
      <c r="G8" s="3">
        <v>2</v>
      </c>
      <c r="H8" s="20">
        <v>3</v>
      </c>
    </row>
    <row r="9" spans="1:8" x14ac:dyDescent="0.2">
      <c r="A9" s="67"/>
      <c r="B9" s="15" t="s">
        <v>3</v>
      </c>
      <c r="C9" s="16">
        <v>8</v>
      </c>
      <c r="D9" s="16">
        <v>8</v>
      </c>
      <c r="E9" s="16">
        <v>8</v>
      </c>
      <c r="F9" s="16">
        <v>3</v>
      </c>
      <c r="G9" s="18">
        <v>3</v>
      </c>
      <c r="H9" s="21">
        <v>3</v>
      </c>
    </row>
    <row r="10" spans="1:8" x14ac:dyDescent="0.2">
      <c r="A10" s="66" t="s">
        <v>6</v>
      </c>
      <c r="B10" s="12" t="s">
        <v>35</v>
      </c>
      <c r="C10" s="7">
        <v>0</v>
      </c>
      <c r="D10" s="7">
        <v>0</v>
      </c>
      <c r="E10" s="7">
        <v>2</v>
      </c>
      <c r="F10" s="7">
        <v>1</v>
      </c>
      <c r="G10" s="3">
        <v>2</v>
      </c>
      <c r="H10" s="20">
        <v>1</v>
      </c>
    </row>
    <row r="11" spans="1:8" x14ac:dyDescent="0.2">
      <c r="A11" s="67"/>
      <c r="B11" s="12" t="s">
        <v>36</v>
      </c>
      <c r="C11" s="7">
        <v>3</v>
      </c>
      <c r="D11" s="7">
        <v>3</v>
      </c>
      <c r="E11" s="7">
        <v>7</v>
      </c>
      <c r="F11" s="7">
        <v>2</v>
      </c>
      <c r="G11" s="3">
        <v>3</v>
      </c>
      <c r="H11" s="20">
        <v>0</v>
      </c>
    </row>
    <row r="12" spans="1:8" x14ac:dyDescent="0.2">
      <c r="A12" s="67"/>
      <c r="B12" s="12" t="s">
        <v>37</v>
      </c>
      <c r="C12" s="7">
        <v>8</v>
      </c>
      <c r="D12" s="7">
        <v>7</v>
      </c>
      <c r="E12" s="7">
        <v>9</v>
      </c>
      <c r="F12" s="7">
        <v>2</v>
      </c>
      <c r="G12" s="3">
        <v>8</v>
      </c>
      <c r="H12" s="20">
        <v>3</v>
      </c>
    </row>
    <row r="13" spans="1:8" x14ac:dyDescent="0.2">
      <c r="A13" s="67"/>
      <c r="B13" s="12" t="s">
        <v>38</v>
      </c>
      <c r="C13" s="7">
        <v>3</v>
      </c>
      <c r="D13" s="7">
        <v>4</v>
      </c>
      <c r="E13" s="7">
        <v>8</v>
      </c>
      <c r="F13" s="7">
        <v>4</v>
      </c>
      <c r="G13" s="3">
        <v>3</v>
      </c>
      <c r="H13" s="20">
        <v>2</v>
      </c>
    </row>
    <row r="14" spans="1:8" x14ac:dyDescent="0.2">
      <c r="A14" s="67"/>
      <c r="B14" s="12" t="s">
        <v>7</v>
      </c>
      <c r="C14" s="7">
        <v>3</v>
      </c>
      <c r="D14" s="7">
        <v>1</v>
      </c>
      <c r="E14" s="7">
        <v>7</v>
      </c>
      <c r="F14" s="7">
        <v>3</v>
      </c>
      <c r="G14" s="3">
        <v>4</v>
      </c>
      <c r="H14" s="20">
        <v>2</v>
      </c>
    </row>
    <row r="15" spans="1:8" x14ac:dyDescent="0.2">
      <c r="A15" s="67"/>
      <c r="B15" s="15" t="s">
        <v>8</v>
      </c>
      <c r="C15" s="16">
        <v>2</v>
      </c>
      <c r="D15" s="16">
        <v>2</v>
      </c>
      <c r="E15" s="16">
        <v>7</v>
      </c>
      <c r="F15" s="16">
        <v>2</v>
      </c>
      <c r="G15" s="16">
        <v>3</v>
      </c>
      <c r="H15" s="21">
        <v>1</v>
      </c>
    </row>
    <row r="16" spans="1:8" x14ac:dyDescent="0.2">
      <c r="A16" s="68" t="s">
        <v>10</v>
      </c>
      <c r="B16" s="8" t="s">
        <v>9</v>
      </c>
      <c r="C16" s="7">
        <v>8</v>
      </c>
      <c r="D16" s="8">
        <v>8</v>
      </c>
      <c r="E16" s="8">
        <v>8</v>
      </c>
      <c r="F16" s="8">
        <v>8</v>
      </c>
      <c r="G16" s="4">
        <v>8</v>
      </c>
      <c r="H16" s="43">
        <v>8</v>
      </c>
    </row>
    <row r="17" spans="1:9" x14ac:dyDescent="0.2">
      <c r="A17" s="69"/>
      <c r="B17" s="8" t="s">
        <v>39</v>
      </c>
      <c r="C17" s="7">
        <v>4</v>
      </c>
      <c r="D17" s="8">
        <v>0</v>
      </c>
      <c r="E17" s="8">
        <v>7</v>
      </c>
      <c r="F17" s="8">
        <v>2</v>
      </c>
      <c r="G17" s="4">
        <v>8</v>
      </c>
      <c r="H17" s="43">
        <v>1</v>
      </c>
    </row>
    <row r="18" spans="1:9" x14ac:dyDescent="0.2">
      <c r="A18" s="69"/>
      <c r="B18" s="8" t="s">
        <v>40</v>
      </c>
      <c r="C18" s="7">
        <v>5</v>
      </c>
      <c r="D18" s="8">
        <v>5</v>
      </c>
      <c r="E18" s="8">
        <v>7</v>
      </c>
      <c r="F18" s="8">
        <v>3</v>
      </c>
      <c r="G18" s="4">
        <v>6</v>
      </c>
      <c r="H18" s="43">
        <v>3</v>
      </c>
    </row>
    <row r="19" spans="1:9" x14ac:dyDescent="0.2">
      <c r="A19" s="69"/>
      <c r="B19" s="8" t="s">
        <v>41</v>
      </c>
      <c r="C19" s="7">
        <v>2</v>
      </c>
      <c r="D19" s="8">
        <v>2</v>
      </c>
      <c r="E19" s="8">
        <v>2</v>
      </c>
      <c r="F19" s="8">
        <v>1</v>
      </c>
      <c r="G19" s="4">
        <v>1</v>
      </c>
      <c r="H19" s="43">
        <v>1</v>
      </c>
    </row>
    <row r="20" spans="1:9" x14ac:dyDescent="0.2">
      <c r="A20" s="69"/>
      <c r="B20" s="8" t="s">
        <v>42</v>
      </c>
      <c r="C20" s="7">
        <v>9</v>
      </c>
      <c r="D20" s="7">
        <v>6</v>
      </c>
      <c r="E20" s="7">
        <v>5</v>
      </c>
      <c r="F20" s="7">
        <v>2</v>
      </c>
      <c r="G20" s="3">
        <v>3</v>
      </c>
      <c r="H20" s="20">
        <v>1</v>
      </c>
    </row>
    <row r="21" spans="1:9" x14ac:dyDescent="0.2">
      <c r="A21" s="70"/>
      <c r="B21" s="15" t="s">
        <v>43</v>
      </c>
      <c r="C21" s="16">
        <v>0</v>
      </c>
      <c r="D21" s="16">
        <v>0</v>
      </c>
      <c r="E21" s="16">
        <v>0</v>
      </c>
      <c r="F21" s="16">
        <v>0</v>
      </c>
      <c r="G21" s="18">
        <v>0</v>
      </c>
      <c r="H21" s="21">
        <v>0</v>
      </c>
    </row>
    <row r="22" spans="1:9" x14ac:dyDescent="0.2">
      <c r="A22" s="71" t="s">
        <v>11</v>
      </c>
      <c r="B22" s="13" t="s">
        <v>44</v>
      </c>
      <c r="C22" s="7">
        <v>3</v>
      </c>
      <c r="D22" s="7">
        <v>3</v>
      </c>
      <c r="E22" s="7">
        <v>4</v>
      </c>
      <c r="F22" s="7">
        <v>3</v>
      </c>
      <c r="G22" s="3">
        <v>2</v>
      </c>
      <c r="H22" s="19">
        <v>4</v>
      </c>
    </row>
    <row r="23" spans="1:9" x14ac:dyDescent="0.2">
      <c r="A23" s="72"/>
      <c r="B23" s="8" t="s">
        <v>45</v>
      </c>
      <c r="C23" s="7">
        <v>1</v>
      </c>
      <c r="D23" s="7">
        <v>1</v>
      </c>
      <c r="E23" s="7">
        <v>4</v>
      </c>
      <c r="F23" s="7">
        <v>1</v>
      </c>
      <c r="G23" s="3">
        <v>3</v>
      </c>
      <c r="H23" s="20">
        <v>1</v>
      </c>
    </row>
    <row r="24" spans="1:9" x14ac:dyDescent="0.2">
      <c r="A24" s="72"/>
      <c r="B24" s="8" t="s">
        <v>46</v>
      </c>
      <c r="C24" s="7">
        <v>5</v>
      </c>
      <c r="D24" s="7">
        <v>8</v>
      </c>
      <c r="E24" s="7">
        <v>8</v>
      </c>
      <c r="F24" s="7">
        <v>7</v>
      </c>
      <c r="G24" s="3">
        <v>10</v>
      </c>
      <c r="H24" s="20">
        <v>3</v>
      </c>
    </row>
    <row r="25" spans="1:9" x14ac:dyDescent="0.2">
      <c r="A25" s="72"/>
      <c r="B25" s="8" t="s">
        <v>47</v>
      </c>
      <c r="C25" s="7">
        <v>8</v>
      </c>
      <c r="D25" s="7">
        <v>3</v>
      </c>
      <c r="E25" s="7">
        <v>3</v>
      </c>
      <c r="F25" s="7">
        <v>5</v>
      </c>
      <c r="G25" s="3">
        <v>8</v>
      </c>
      <c r="H25" s="20">
        <v>3</v>
      </c>
    </row>
    <row r="26" spans="1:9" x14ac:dyDescent="0.2">
      <c r="A26" s="72"/>
      <c r="B26" s="8" t="s">
        <v>48</v>
      </c>
      <c r="C26" s="7">
        <v>7</v>
      </c>
      <c r="D26" s="7">
        <v>7</v>
      </c>
      <c r="E26" s="7">
        <v>8</v>
      </c>
      <c r="F26" s="7">
        <v>6</v>
      </c>
      <c r="G26" s="3">
        <v>8</v>
      </c>
      <c r="H26" s="20">
        <v>7</v>
      </c>
    </row>
    <row r="27" spans="1:9" ht="15" thickBot="1" x14ac:dyDescent="0.25">
      <c r="A27" s="73"/>
      <c r="B27" s="24" t="s">
        <v>49</v>
      </c>
      <c r="C27" s="23">
        <v>3</v>
      </c>
      <c r="D27" s="23">
        <v>2</v>
      </c>
      <c r="E27" s="23">
        <v>5</v>
      </c>
      <c r="F27" s="23">
        <v>3</v>
      </c>
      <c r="G27" s="30">
        <v>4</v>
      </c>
      <c r="H27" s="22">
        <v>2</v>
      </c>
    </row>
    <row r="28" spans="1:9" ht="15" thickTop="1" x14ac:dyDescent="0.2">
      <c r="A28" s="34"/>
      <c r="B28" s="36" t="s">
        <v>4</v>
      </c>
      <c r="C28" s="8">
        <f t="shared" ref="C28:H28" si="0">AVERAGE(C4:C27)</f>
        <v>4.666666666666667</v>
      </c>
      <c r="D28" s="8">
        <f t="shared" si="0"/>
        <v>3.7083333333333335</v>
      </c>
      <c r="E28" s="8">
        <f t="shared" si="0"/>
        <v>5.875</v>
      </c>
      <c r="F28" s="8">
        <f t="shared" si="0"/>
        <v>3.125</v>
      </c>
      <c r="G28" s="4">
        <f t="shared" si="0"/>
        <v>4.666666666666667</v>
      </c>
      <c r="H28" s="32">
        <f t="shared" si="0"/>
        <v>2.7916666666666665</v>
      </c>
    </row>
    <row r="29" spans="1:9" ht="15" thickBot="1" x14ac:dyDescent="0.25">
      <c r="A29" s="35"/>
      <c r="B29" s="9" t="s">
        <v>5</v>
      </c>
      <c r="C29" s="9">
        <f t="shared" ref="C29:H29" si="1">STDEV(C4:C27)</f>
        <v>2.8691260094270894</v>
      </c>
      <c r="D29" s="9">
        <f t="shared" si="1"/>
        <v>2.7422486277199378</v>
      </c>
      <c r="E29" s="9">
        <f t="shared" si="1"/>
        <v>2.5928413154214667</v>
      </c>
      <c r="F29" s="9">
        <f t="shared" si="1"/>
        <v>2.1531069562883753</v>
      </c>
      <c r="G29" s="31">
        <f t="shared" si="1"/>
        <v>2.8232985128663999</v>
      </c>
      <c r="H29" s="33">
        <f t="shared" si="1"/>
        <v>2.2453655975512468</v>
      </c>
    </row>
    <row r="30" spans="1:9" ht="15.75" customHeight="1" thickBot="1" x14ac:dyDescent="0.25"/>
    <row r="31" spans="1:9" x14ac:dyDescent="0.2">
      <c r="B31" s="28"/>
      <c r="C31" s="25" t="s">
        <v>15</v>
      </c>
      <c r="D31" s="26" t="s">
        <v>16</v>
      </c>
      <c r="E31" s="26" t="s">
        <v>17</v>
      </c>
      <c r="F31" s="26" t="s">
        <v>18</v>
      </c>
      <c r="G31" s="26" t="s">
        <v>19</v>
      </c>
      <c r="H31" s="26" t="s">
        <v>20</v>
      </c>
      <c r="I31" s="40" t="s">
        <v>27</v>
      </c>
    </row>
    <row r="32" spans="1:9" x14ac:dyDescent="0.2">
      <c r="B32" s="2" t="s">
        <v>4</v>
      </c>
      <c r="C32" s="8">
        <f>C28</f>
        <v>4.666666666666667</v>
      </c>
      <c r="D32" s="8">
        <f t="shared" ref="D32:H32" si="2">D28</f>
        <v>3.7083333333333335</v>
      </c>
      <c r="E32" s="8">
        <f t="shared" si="2"/>
        <v>5.875</v>
      </c>
      <c r="F32" s="8">
        <f t="shared" si="2"/>
        <v>3.125</v>
      </c>
      <c r="G32" s="8">
        <f t="shared" si="2"/>
        <v>4.666666666666667</v>
      </c>
      <c r="H32" s="8">
        <f t="shared" si="2"/>
        <v>2.7916666666666665</v>
      </c>
      <c r="I32" s="50"/>
    </row>
    <row r="33" spans="1:9" x14ac:dyDescent="0.2">
      <c r="B33" s="41" t="s">
        <v>5</v>
      </c>
      <c r="C33" s="8">
        <f>C29</f>
        <v>2.8691260094270894</v>
      </c>
      <c r="D33" s="8">
        <f t="shared" ref="D33:H33" si="3">D29</f>
        <v>2.7422486277199378</v>
      </c>
      <c r="E33" s="8">
        <f t="shared" si="3"/>
        <v>2.5928413154214667</v>
      </c>
      <c r="F33" s="8">
        <f t="shared" si="3"/>
        <v>2.1531069562883753</v>
      </c>
      <c r="G33" s="8">
        <f t="shared" si="3"/>
        <v>2.8232985128663999</v>
      </c>
      <c r="H33" s="8">
        <f t="shared" si="3"/>
        <v>2.2453655975512468</v>
      </c>
      <c r="I33" s="51"/>
    </row>
    <row r="34" spans="1:9" x14ac:dyDescent="0.2">
      <c r="B34" s="2" t="s">
        <v>12</v>
      </c>
      <c r="C34" s="8">
        <v>3</v>
      </c>
      <c r="D34" s="8">
        <v>1</v>
      </c>
      <c r="E34" s="8">
        <v>6</v>
      </c>
      <c r="F34" s="8">
        <v>1</v>
      </c>
      <c r="G34" s="8">
        <v>4</v>
      </c>
      <c r="H34" s="8">
        <v>0</v>
      </c>
      <c r="I34" s="51">
        <f>CORREL(C32:H32,C34:H34)</f>
        <v>0.97641741435194873</v>
      </c>
    </row>
    <row r="35" spans="1:9" x14ac:dyDescent="0.2">
      <c r="A35" s="37"/>
      <c r="B35" s="2" t="s">
        <v>13</v>
      </c>
      <c r="C35" s="8">
        <v>20</v>
      </c>
      <c r="D35" s="8">
        <v>18</v>
      </c>
      <c r="E35" s="8">
        <v>22</v>
      </c>
      <c r="F35" s="8">
        <v>18</v>
      </c>
      <c r="G35" s="8">
        <v>22</v>
      </c>
      <c r="H35" s="8">
        <v>18</v>
      </c>
      <c r="I35" s="51">
        <f>CORREL(C32:H32,C35:H35)</f>
        <v>0.89513549411515347</v>
      </c>
    </row>
    <row r="36" spans="1:9" x14ac:dyDescent="0.2">
      <c r="A36" s="37"/>
      <c r="B36" s="55" t="s">
        <v>14</v>
      </c>
      <c r="C36" s="54">
        <v>1</v>
      </c>
      <c r="D36" s="54">
        <v>0</v>
      </c>
      <c r="E36" s="54">
        <v>2</v>
      </c>
      <c r="F36" s="54">
        <v>0</v>
      </c>
      <c r="G36" s="54">
        <v>2</v>
      </c>
      <c r="H36" s="54">
        <v>0</v>
      </c>
      <c r="I36" s="51">
        <f>CORREL(C32:H32,C36:H36)</f>
        <v>0.89513549411515358</v>
      </c>
    </row>
    <row r="37" spans="1:9" ht="15" thickBot="1" x14ac:dyDescent="0.25">
      <c r="B37" s="56" t="s">
        <v>51</v>
      </c>
      <c r="C37" s="42">
        <v>1</v>
      </c>
      <c r="D37" s="42">
        <v>1</v>
      </c>
      <c r="E37" s="42">
        <v>2</v>
      </c>
      <c r="F37" s="42">
        <v>0</v>
      </c>
      <c r="G37" s="42">
        <v>1</v>
      </c>
      <c r="H37" s="42">
        <v>0</v>
      </c>
      <c r="I37" s="52">
        <f>CORREL(C32:H32,C37:H37)</f>
        <v>0.94751031984810807</v>
      </c>
    </row>
    <row r="38" spans="1:9" x14ac:dyDescent="0.2">
      <c r="B38" s="38"/>
      <c r="C38" s="38"/>
      <c r="D38" s="38"/>
      <c r="E38" s="38"/>
      <c r="F38" s="38"/>
      <c r="G38" s="38"/>
      <c r="H38" s="37"/>
    </row>
    <row r="39" spans="1:9" x14ac:dyDescent="0.2">
      <c r="D39" s="37"/>
      <c r="E39" s="37"/>
      <c r="F39" s="37"/>
      <c r="G39" s="37"/>
    </row>
    <row r="40" spans="1:9" x14ac:dyDescent="0.2">
      <c r="C40" s="6"/>
      <c r="D40" s="6"/>
      <c r="E40" s="6"/>
      <c r="F40" s="6"/>
      <c r="G40" s="6"/>
      <c r="H40" s="6"/>
    </row>
    <row r="41" spans="1:9" x14ac:dyDescent="0.2">
      <c r="B41" s="6"/>
    </row>
    <row r="42" spans="1:9" x14ac:dyDescent="0.2">
      <c r="B42" s="6"/>
    </row>
    <row r="43" spans="1:9" x14ac:dyDescent="0.2">
      <c r="B43" s="6"/>
    </row>
    <row r="44" spans="1:9" x14ac:dyDescent="0.2">
      <c r="B44" s="6"/>
    </row>
    <row r="45" spans="1:9" x14ac:dyDescent="0.2">
      <c r="B45" s="6"/>
    </row>
    <row r="46" spans="1:9" x14ac:dyDescent="0.2">
      <c r="B46" s="6"/>
    </row>
  </sheetData>
  <mergeCells count="4">
    <mergeCell ref="A4:A9"/>
    <mergeCell ref="A10:A15"/>
    <mergeCell ref="A16:A21"/>
    <mergeCell ref="A22:A27"/>
  </mergeCells>
  <phoneticPr fontId="2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929F-7FD3-4049-9802-A2FFDC4AC2A8}">
  <dimension ref="A1:J47"/>
  <sheetViews>
    <sheetView workbookViewId="0">
      <selection activeCell="G16" sqref="G16"/>
    </sheetView>
  </sheetViews>
  <sheetFormatPr defaultColWidth="12.625" defaultRowHeight="14.25" x14ac:dyDescent="0.2"/>
  <cols>
    <col min="1" max="1" width="12.625" style="5"/>
    <col min="2" max="2" width="19.875" style="5" bestFit="1" customWidth="1"/>
    <col min="3" max="7" width="13.125" style="5" customWidth="1"/>
    <col min="8" max="8" width="41.375" style="5" customWidth="1"/>
    <col min="9" max="9" width="12.375" style="5" bestFit="1" customWidth="1"/>
    <col min="10" max="10" width="41.375" style="5" bestFit="1" customWidth="1"/>
    <col min="11" max="16384" width="12.625" style="5"/>
  </cols>
  <sheetData>
    <row r="1" spans="1:10" ht="20.25" x14ac:dyDescent="0.3">
      <c r="A1" s="1" t="s">
        <v>25</v>
      </c>
    </row>
    <row r="2" spans="1:10" ht="15.75" customHeight="1" thickBot="1" x14ac:dyDescent="0.25"/>
    <row r="3" spans="1:10" x14ac:dyDescent="0.2">
      <c r="A3" s="10"/>
      <c r="B3" s="11"/>
      <c r="C3" s="25" t="s">
        <v>21</v>
      </c>
      <c r="D3" s="26" t="s">
        <v>22</v>
      </c>
      <c r="E3" s="26" t="s">
        <v>23</v>
      </c>
      <c r="F3" s="26" t="s">
        <v>24</v>
      </c>
      <c r="G3" s="27" t="s">
        <v>28</v>
      </c>
      <c r="H3" s="44"/>
      <c r="I3" s="44"/>
    </row>
    <row r="4" spans="1:10" x14ac:dyDescent="0.2">
      <c r="A4" s="74" t="s">
        <v>29</v>
      </c>
      <c r="B4" s="13" t="s">
        <v>1</v>
      </c>
      <c r="C4" s="14">
        <v>0</v>
      </c>
      <c r="D4" s="14">
        <v>10</v>
      </c>
      <c r="E4" s="14">
        <v>10</v>
      </c>
      <c r="F4" s="14">
        <v>5</v>
      </c>
      <c r="G4" s="19">
        <v>7</v>
      </c>
      <c r="H4" s="45"/>
      <c r="I4" s="45"/>
      <c r="J4" s="37"/>
    </row>
    <row r="5" spans="1:10" x14ac:dyDescent="0.2">
      <c r="A5" s="75"/>
      <c r="B5" s="8" t="s">
        <v>32</v>
      </c>
      <c r="C5" s="7">
        <v>4</v>
      </c>
      <c r="D5" s="7">
        <v>7</v>
      </c>
      <c r="E5" s="7">
        <v>8</v>
      </c>
      <c r="F5" s="7">
        <v>4</v>
      </c>
      <c r="G5" s="20">
        <v>8</v>
      </c>
      <c r="H5" s="45"/>
      <c r="I5" s="45"/>
      <c r="J5" s="37"/>
    </row>
    <row r="6" spans="1:10" x14ac:dyDescent="0.2">
      <c r="A6" s="75"/>
      <c r="B6" s="8" t="s">
        <v>33</v>
      </c>
      <c r="C6" s="7">
        <v>2</v>
      </c>
      <c r="D6" s="7">
        <v>3</v>
      </c>
      <c r="E6" s="7">
        <v>2</v>
      </c>
      <c r="F6" s="7">
        <v>1</v>
      </c>
      <c r="G6" s="20">
        <v>3</v>
      </c>
      <c r="H6" s="45"/>
      <c r="I6" s="45"/>
      <c r="J6" s="37"/>
    </row>
    <row r="7" spans="1:10" x14ac:dyDescent="0.2">
      <c r="A7" s="75"/>
      <c r="B7" s="8" t="s">
        <v>34</v>
      </c>
      <c r="C7" s="7">
        <v>5</v>
      </c>
      <c r="D7" s="7">
        <v>7</v>
      </c>
      <c r="E7" s="7">
        <v>8</v>
      </c>
      <c r="F7" s="7">
        <v>3</v>
      </c>
      <c r="G7" s="20">
        <v>8</v>
      </c>
      <c r="H7" s="45"/>
      <c r="I7" s="45"/>
      <c r="J7" s="37"/>
    </row>
    <row r="8" spans="1:10" x14ac:dyDescent="0.2">
      <c r="A8" s="75"/>
      <c r="B8" s="8" t="s">
        <v>52</v>
      </c>
      <c r="C8" s="7">
        <v>3</v>
      </c>
      <c r="D8" s="7">
        <v>4</v>
      </c>
      <c r="E8" s="7">
        <v>4</v>
      </c>
      <c r="F8" s="7">
        <v>4</v>
      </c>
      <c r="G8" s="20">
        <v>3</v>
      </c>
      <c r="H8" s="45"/>
      <c r="I8" s="45"/>
      <c r="J8" s="37"/>
    </row>
    <row r="9" spans="1:10" x14ac:dyDescent="0.2">
      <c r="A9" s="75"/>
      <c r="B9" s="8" t="s">
        <v>53</v>
      </c>
      <c r="C9" s="7">
        <v>1</v>
      </c>
      <c r="D9" s="7">
        <v>10</v>
      </c>
      <c r="E9" s="7">
        <v>8</v>
      </c>
      <c r="F9" s="7">
        <v>2</v>
      </c>
      <c r="G9" s="20">
        <v>9</v>
      </c>
      <c r="H9" s="45"/>
      <c r="I9" s="45"/>
      <c r="J9" s="37"/>
    </row>
    <row r="10" spans="1:10" x14ac:dyDescent="0.2">
      <c r="A10" s="75"/>
      <c r="B10" s="8" t="s">
        <v>44</v>
      </c>
      <c r="C10" s="7">
        <v>5</v>
      </c>
      <c r="D10" s="7">
        <v>8</v>
      </c>
      <c r="E10" s="7">
        <v>9</v>
      </c>
      <c r="F10" s="7">
        <v>5</v>
      </c>
      <c r="G10" s="20">
        <v>8</v>
      </c>
      <c r="H10" s="45"/>
      <c r="I10" s="45"/>
      <c r="J10" s="37"/>
    </row>
    <row r="11" spans="1:10" x14ac:dyDescent="0.2">
      <c r="A11" s="75"/>
      <c r="B11" s="15" t="s">
        <v>48</v>
      </c>
      <c r="C11" s="16">
        <v>4</v>
      </c>
      <c r="D11" s="16">
        <v>6</v>
      </c>
      <c r="E11" s="16">
        <v>9</v>
      </c>
      <c r="F11" s="16">
        <v>4</v>
      </c>
      <c r="G11" s="21">
        <v>7</v>
      </c>
      <c r="H11" s="45"/>
      <c r="I11" s="45"/>
      <c r="J11" s="37"/>
    </row>
    <row r="12" spans="1:10" x14ac:dyDescent="0.2">
      <c r="A12" s="68" t="s">
        <v>30</v>
      </c>
      <c r="B12" s="13" t="s">
        <v>35</v>
      </c>
      <c r="C12" s="14">
        <v>3</v>
      </c>
      <c r="D12" s="13">
        <v>7</v>
      </c>
      <c r="E12" s="13">
        <v>7</v>
      </c>
      <c r="F12" s="13">
        <v>2</v>
      </c>
      <c r="G12" s="29">
        <v>6</v>
      </c>
      <c r="H12" s="48"/>
      <c r="I12" s="48"/>
      <c r="J12" s="37"/>
    </row>
    <row r="13" spans="1:10" x14ac:dyDescent="0.2">
      <c r="A13" s="69"/>
      <c r="B13" s="8" t="s">
        <v>36</v>
      </c>
      <c r="C13" s="7">
        <v>3</v>
      </c>
      <c r="D13" s="8">
        <v>8</v>
      </c>
      <c r="E13" s="8">
        <v>8</v>
      </c>
      <c r="F13" s="8">
        <v>3</v>
      </c>
      <c r="G13" s="43">
        <v>7</v>
      </c>
      <c r="H13" s="48"/>
      <c r="I13" s="48"/>
      <c r="J13" s="37"/>
    </row>
    <row r="14" spans="1:10" x14ac:dyDescent="0.2">
      <c r="A14" s="69"/>
      <c r="B14" s="8" t="s">
        <v>37</v>
      </c>
      <c r="C14" s="7">
        <v>2</v>
      </c>
      <c r="D14" s="8">
        <v>8</v>
      </c>
      <c r="E14" s="8">
        <v>9</v>
      </c>
      <c r="F14" s="8">
        <v>3</v>
      </c>
      <c r="G14" s="43">
        <v>10</v>
      </c>
      <c r="H14" s="48"/>
      <c r="I14" s="48"/>
      <c r="J14" s="37"/>
    </row>
    <row r="15" spans="1:10" x14ac:dyDescent="0.2">
      <c r="A15" s="69"/>
      <c r="B15" s="8" t="s">
        <v>38</v>
      </c>
      <c r="C15" s="7">
        <v>3</v>
      </c>
      <c r="D15" s="8">
        <v>7</v>
      </c>
      <c r="E15" s="8">
        <v>9</v>
      </c>
      <c r="F15" s="8">
        <v>6</v>
      </c>
      <c r="G15" s="43">
        <v>10</v>
      </c>
      <c r="H15" s="48"/>
      <c r="I15" s="48"/>
      <c r="J15" s="37"/>
    </row>
    <row r="16" spans="1:10" x14ac:dyDescent="0.2">
      <c r="A16" s="69"/>
      <c r="B16" s="8" t="s">
        <v>56</v>
      </c>
      <c r="C16" s="7">
        <v>0</v>
      </c>
      <c r="D16" s="8">
        <v>3</v>
      </c>
      <c r="E16" s="8">
        <v>3</v>
      </c>
      <c r="F16" s="8">
        <v>3</v>
      </c>
      <c r="G16" s="43">
        <v>6</v>
      </c>
      <c r="H16" s="48"/>
      <c r="I16" s="48"/>
      <c r="J16" s="37"/>
    </row>
    <row r="17" spans="1:10" x14ac:dyDescent="0.2">
      <c r="A17" s="69"/>
      <c r="B17" s="8" t="s">
        <v>57</v>
      </c>
      <c r="C17" s="7">
        <v>5</v>
      </c>
      <c r="D17" s="8">
        <v>9</v>
      </c>
      <c r="E17" s="8">
        <v>10</v>
      </c>
      <c r="F17" s="8">
        <v>4</v>
      </c>
      <c r="G17" s="43">
        <v>7</v>
      </c>
      <c r="H17" s="48"/>
      <c r="I17" s="48"/>
      <c r="J17" s="37"/>
    </row>
    <row r="18" spans="1:10" x14ac:dyDescent="0.2">
      <c r="A18" s="69"/>
      <c r="B18" s="8" t="s">
        <v>54</v>
      </c>
      <c r="C18" s="7">
        <v>3</v>
      </c>
      <c r="D18" s="7">
        <v>6</v>
      </c>
      <c r="E18" s="7">
        <v>8</v>
      </c>
      <c r="F18" s="7">
        <v>2</v>
      </c>
      <c r="G18" s="20">
        <v>7</v>
      </c>
      <c r="H18" s="45"/>
      <c r="I18" s="45"/>
      <c r="J18" s="37"/>
    </row>
    <row r="19" spans="1:10" x14ac:dyDescent="0.2">
      <c r="A19" s="70"/>
      <c r="B19" s="15" t="s">
        <v>55</v>
      </c>
      <c r="C19" s="16">
        <v>9</v>
      </c>
      <c r="D19" s="16">
        <v>9</v>
      </c>
      <c r="E19" s="16">
        <v>8</v>
      </c>
      <c r="F19" s="16">
        <v>8</v>
      </c>
      <c r="G19" s="21">
        <v>9</v>
      </c>
      <c r="H19" s="45"/>
      <c r="I19" s="45"/>
      <c r="J19" s="37"/>
    </row>
    <row r="20" spans="1:10" x14ac:dyDescent="0.2">
      <c r="A20" s="71" t="s">
        <v>31</v>
      </c>
      <c r="B20" s="13" t="s">
        <v>9</v>
      </c>
      <c r="C20" s="7">
        <v>0</v>
      </c>
      <c r="D20" s="7">
        <v>3</v>
      </c>
      <c r="E20" s="7">
        <v>1</v>
      </c>
      <c r="F20" s="7">
        <v>1</v>
      </c>
      <c r="G20" s="20">
        <v>4</v>
      </c>
      <c r="H20" s="45"/>
      <c r="I20" s="45"/>
      <c r="J20" s="37"/>
    </row>
    <row r="21" spans="1:10" x14ac:dyDescent="0.2">
      <c r="A21" s="72"/>
      <c r="B21" s="8" t="s">
        <v>39</v>
      </c>
      <c r="C21" s="7">
        <v>5</v>
      </c>
      <c r="D21" s="7">
        <v>9</v>
      </c>
      <c r="E21" s="7">
        <v>10</v>
      </c>
      <c r="F21" s="7">
        <v>5</v>
      </c>
      <c r="G21" s="20">
        <v>6</v>
      </c>
      <c r="H21" s="45"/>
      <c r="I21" s="45"/>
      <c r="J21" s="37"/>
    </row>
    <row r="22" spans="1:10" x14ac:dyDescent="0.2">
      <c r="A22" s="72"/>
      <c r="B22" s="8" t="s">
        <v>40</v>
      </c>
      <c r="C22" s="7">
        <v>3</v>
      </c>
      <c r="D22" s="7">
        <v>5</v>
      </c>
      <c r="E22" s="7">
        <v>5</v>
      </c>
      <c r="F22" s="7">
        <v>5</v>
      </c>
      <c r="G22" s="20">
        <v>5</v>
      </c>
      <c r="H22" s="45"/>
      <c r="I22" s="45"/>
      <c r="J22" s="37"/>
    </row>
    <row r="23" spans="1:10" x14ac:dyDescent="0.2">
      <c r="A23" s="72"/>
      <c r="B23" s="8" t="s">
        <v>41</v>
      </c>
      <c r="C23" s="7">
        <v>2</v>
      </c>
      <c r="D23" s="7">
        <v>2</v>
      </c>
      <c r="E23" s="7">
        <v>2</v>
      </c>
      <c r="F23" s="7">
        <v>2</v>
      </c>
      <c r="G23" s="20">
        <v>2</v>
      </c>
      <c r="H23" s="45"/>
      <c r="I23" s="45"/>
      <c r="J23" s="37"/>
    </row>
    <row r="24" spans="1:10" x14ac:dyDescent="0.2">
      <c r="A24" s="72"/>
      <c r="B24" s="8" t="s">
        <v>59</v>
      </c>
      <c r="C24" s="7">
        <v>7</v>
      </c>
      <c r="D24" s="7">
        <v>5</v>
      </c>
      <c r="E24" s="7">
        <v>6</v>
      </c>
      <c r="F24" s="7">
        <v>5</v>
      </c>
      <c r="G24" s="20">
        <v>5</v>
      </c>
      <c r="H24" s="45"/>
      <c r="I24" s="45"/>
      <c r="J24" s="37"/>
    </row>
    <row r="25" spans="1:10" x14ac:dyDescent="0.2">
      <c r="A25" s="72"/>
      <c r="B25" s="8" t="s">
        <v>60</v>
      </c>
      <c r="C25" s="7">
        <v>0</v>
      </c>
      <c r="D25" s="7">
        <v>1</v>
      </c>
      <c r="E25" s="7">
        <v>0</v>
      </c>
      <c r="F25" s="7">
        <v>0</v>
      </c>
      <c r="G25" s="20">
        <v>0</v>
      </c>
      <c r="H25" s="45"/>
      <c r="I25" s="45"/>
      <c r="J25" s="37"/>
    </row>
    <row r="26" spans="1:10" x14ac:dyDescent="0.2">
      <c r="A26" s="72"/>
      <c r="B26" s="8" t="s">
        <v>58</v>
      </c>
      <c r="C26" s="7">
        <v>1</v>
      </c>
      <c r="D26" s="7">
        <v>4</v>
      </c>
      <c r="E26" s="7">
        <v>7</v>
      </c>
      <c r="F26" s="7">
        <v>8</v>
      </c>
      <c r="G26" s="20">
        <v>3</v>
      </c>
      <c r="H26" s="45"/>
      <c r="I26" s="45"/>
      <c r="J26" s="37"/>
    </row>
    <row r="27" spans="1:10" ht="15" thickBot="1" x14ac:dyDescent="0.25">
      <c r="A27" s="73"/>
      <c r="B27" s="24" t="s">
        <v>49</v>
      </c>
      <c r="C27" s="23">
        <v>4</v>
      </c>
      <c r="D27" s="23">
        <v>3</v>
      </c>
      <c r="E27" s="23">
        <v>4</v>
      </c>
      <c r="F27" s="23">
        <v>4</v>
      </c>
      <c r="G27" s="22">
        <v>4</v>
      </c>
      <c r="H27" s="45"/>
      <c r="I27" s="45"/>
      <c r="J27" s="37"/>
    </row>
    <row r="28" spans="1:10" ht="15" thickTop="1" x14ac:dyDescent="0.2">
      <c r="A28" s="34"/>
      <c r="B28" s="36" t="s">
        <v>4</v>
      </c>
      <c r="C28" s="8">
        <f>AVERAGE(C4:C27)</f>
        <v>3.0833333333333335</v>
      </c>
      <c r="D28" s="8">
        <f t="shared" ref="D28:F28" si="0">AVERAGE(D4:D27)</f>
        <v>6</v>
      </c>
      <c r="E28" s="8">
        <f t="shared" si="0"/>
        <v>6.458333333333333</v>
      </c>
      <c r="F28" s="8">
        <f t="shared" si="0"/>
        <v>3.7083333333333335</v>
      </c>
      <c r="G28" s="43">
        <f>AVERAGE(G4:G27)</f>
        <v>6</v>
      </c>
      <c r="H28" s="48"/>
      <c r="I28" s="48"/>
      <c r="J28" s="37"/>
    </row>
    <row r="29" spans="1:10" ht="15" thickBot="1" x14ac:dyDescent="0.25">
      <c r="A29" s="35"/>
      <c r="B29" s="9" t="s">
        <v>5</v>
      </c>
      <c r="C29" s="9">
        <f>STDEV(C4:C27)</f>
        <v>2.2634461349449211</v>
      </c>
      <c r="D29" s="9">
        <f t="shared" ref="D29:F29" si="1">STDEV(D4:D27)</f>
        <v>2.6539552107881486</v>
      </c>
      <c r="E29" s="9">
        <f t="shared" si="1"/>
        <v>3.0642279212916246</v>
      </c>
      <c r="F29" s="9">
        <f t="shared" si="1"/>
        <v>2.0103896803024695</v>
      </c>
      <c r="G29" s="33">
        <f>STDEV(G4:G27)</f>
        <v>2.6043441968472933</v>
      </c>
      <c r="H29" s="48"/>
      <c r="I29" s="48"/>
      <c r="J29" s="37"/>
    </row>
    <row r="30" spans="1:10" ht="15.75" customHeight="1" thickBot="1" x14ac:dyDescent="0.25">
      <c r="I30" s="37"/>
    </row>
    <row r="31" spans="1:10" x14ac:dyDescent="0.2">
      <c r="B31" s="28"/>
      <c r="C31" s="25" t="s">
        <v>21</v>
      </c>
      <c r="D31" s="26" t="s">
        <v>22</v>
      </c>
      <c r="E31" s="26" t="s">
        <v>23</v>
      </c>
      <c r="F31" s="26" t="s">
        <v>24</v>
      </c>
      <c r="G31" s="26" t="s">
        <v>28</v>
      </c>
      <c r="H31" s="49" t="s">
        <v>50</v>
      </c>
      <c r="I31" s="47"/>
      <c r="J31" s="37"/>
    </row>
    <row r="32" spans="1:10" x14ac:dyDescent="0.2">
      <c r="B32" s="2" t="s">
        <v>4</v>
      </c>
      <c r="C32" s="8">
        <f>C28</f>
        <v>3.0833333333333335</v>
      </c>
      <c r="D32" s="8">
        <f t="shared" ref="D32:G32" si="2">D28</f>
        <v>6</v>
      </c>
      <c r="E32" s="8">
        <f t="shared" si="2"/>
        <v>6.458333333333333</v>
      </c>
      <c r="F32" s="8">
        <f t="shared" si="2"/>
        <v>3.7083333333333335</v>
      </c>
      <c r="G32" s="8">
        <f t="shared" si="2"/>
        <v>6</v>
      </c>
      <c r="H32" s="53"/>
      <c r="I32" s="48"/>
      <c r="J32" s="39"/>
    </row>
    <row r="33" spans="1:10" x14ac:dyDescent="0.2">
      <c r="B33" s="41" t="s">
        <v>5</v>
      </c>
      <c r="C33" s="8">
        <f>C29</f>
        <v>2.2634461349449211</v>
      </c>
      <c r="D33" s="8">
        <f t="shared" ref="D33:G33" si="3">D29</f>
        <v>2.6539552107881486</v>
      </c>
      <c r="E33" s="8">
        <f t="shared" si="3"/>
        <v>3.0642279212916246</v>
      </c>
      <c r="F33" s="8">
        <f t="shared" si="3"/>
        <v>2.0103896803024695</v>
      </c>
      <c r="G33" s="8">
        <f t="shared" si="3"/>
        <v>2.6043441968472933</v>
      </c>
      <c r="H33" s="53"/>
      <c r="I33" s="48"/>
      <c r="J33" s="39"/>
    </row>
    <row r="34" spans="1:10" x14ac:dyDescent="0.2">
      <c r="B34" s="2" t="s">
        <v>12</v>
      </c>
      <c r="C34" s="8">
        <v>5</v>
      </c>
      <c r="D34" s="8">
        <v>6</v>
      </c>
      <c r="E34" s="8">
        <v>8</v>
      </c>
      <c r="F34" s="8">
        <v>2</v>
      </c>
      <c r="G34" s="8">
        <v>11</v>
      </c>
      <c r="H34" s="51">
        <f>CORREL(C32:G32,C34:G34)</f>
        <v>0.7207050718048551</v>
      </c>
      <c r="I34" s="48"/>
      <c r="J34" s="37"/>
    </row>
    <row r="35" spans="1:10" x14ac:dyDescent="0.2">
      <c r="A35" s="37"/>
      <c r="B35" s="2" t="s">
        <v>13</v>
      </c>
      <c r="C35" s="8">
        <v>33</v>
      </c>
      <c r="D35" s="8">
        <v>102</v>
      </c>
      <c r="E35" s="8">
        <v>116</v>
      </c>
      <c r="F35" s="8">
        <v>34</v>
      </c>
      <c r="G35" s="8">
        <v>103</v>
      </c>
      <c r="H35" s="51">
        <f>CORREL(C32:G32,C35:G35)</f>
        <v>0.9907137294553956</v>
      </c>
      <c r="I35" s="48"/>
      <c r="J35" s="37"/>
    </row>
    <row r="36" spans="1:10" x14ac:dyDescent="0.2">
      <c r="A36" s="37"/>
      <c r="B36" s="55" t="s">
        <v>14</v>
      </c>
      <c r="C36" s="57">
        <v>0</v>
      </c>
      <c r="D36" s="57">
        <v>1</v>
      </c>
      <c r="E36" s="57">
        <v>1</v>
      </c>
      <c r="F36" s="57">
        <v>0</v>
      </c>
      <c r="G36" s="57">
        <v>0</v>
      </c>
      <c r="H36" s="51">
        <f>CORREL(C32:G32,C36:G36)</f>
        <v>0.7000919658286725</v>
      </c>
      <c r="I36" s="48"/>
      <c r="J36" s="37"/>
    </row>
    <row r="37" spans="1:10" x14ac:dyDescent="0.2">
      <c r="A37" s="37"/>
      <c r="B37" s="2" t="s">
        <v>51</v>
      </c>
      <c r="C37" s="8">
        <v>0</v>
      </c>
      <c r="D37" s="8">
        <v>1</v>
      </c>
      <c r="E37" s="8">
        <v>1</v>
      </c>
      <c r="F37" s="8">
        <v>0</v>
      </c>
      <c r="G37" s="8">
        <v>2</v>
      </c>
      <c r="H37" s="51">
        <f>CORREL(C32:G32,C37:G37)</f>
        <v>0.82756319137577383</v>
      </c>
      <c r="I37" s="48"/>
      <c r="J37" s="37"/>
    </row>
    <row r="38" spans="1:10" ht="15" thickBot="1" x14ac:dyDescent="0.25">
      <c r="B38" s="56" t="s">
        <v>61</v>
      </c>
      <c r="C38" s="58">
        <v>8</v>
      </c>
      <c r="D38" s="58">
        <v>9</v>
      </c>
      <c r="E38" s="58">
        <v>18</v>
      </c>
      <c r="F38" s="58">
        <v>8</v>
      </c>
      <c r="G38" s="58">
        <v>11</v>
      </c>
      <c r="H38" s="52">
        <f>CORREL(C32:G32,C38:G38)</f>
        <v>0.69115009182154141</v>
      </c>
      <c r="I38" s="46"/>
      <c r="J38" s="37"/>
    </row>
    <row r="39" spans="1:10" x14ac:dyDescent="0.2">
      <c r="B39" s="38"/>
      <c r="C39" s="38"/>
      <c r="D39" s="38"/>
      <c r="E39" s="38"/>
      <c r="F39" s="38"/>
      <c r="G39" s="38"/>
      <c r="H39" s="38"/>
      <c r="I39" s="37"/>
    </row>
    <row r="40" spans="1:10" x14ac:dyDescent="0.2">
      <c r="D40" s="37"/>
      <c r="E40" s="37"/>
      <c r="F40" s="37"/>
      <c r="G40" s="37"/>
      <c r="H40" s="37"/>
    </row>
    <row r="41" spans="1:10" x14ac:dyDescent="0.2">
      <c r="C41" s="6"/>
      <c r="D41" s="6"/>
      <c r="E41" s="6"/>
      <c r="F41" s="6"/>
      <c r="G41" s="6"/>
      <c r="H41" s="6"/>
      <c r="I41" s="6"/>
    </row>
    <row r="42" spans="1:10" x14ac:dyDescent="0.2">
      <c r="B42" s="6"/>
    </row>
    <row r="43" spans="1:10" x14ac:dyDescent="0.2">
      <c r="B43" s="6"/>
    </row>
    <row r="44" spans="1:10" x14ac:dyDescent="0.2">
      <c r="B44" s="6"/>
    </row>
    <row r="45" spans="1:10" x14ac:dyDescent="0.2">
      <c r="B45" s="6"/>
    </row>
    <row r="46" spans="1:10" x14ac:dyDescent="0.2">
      <c r="B46" s="6"/>
    </row>
    <row r="47" spans="1:10" x14ac:dyDescent="0.2">
      <c r="B47" s="6"/>
    </row>
  </sheetData>
  <mergeCells count="3">
    <mergeCell ref="A4:A11"/>
    <mergeCell ref="A12:A19"/>
    <mergeCell ref="A20:A27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CFF6-3EB7-423B-B480-2EF319E7F4C4}">
  <dimension ref="A1:T43"/>
  <sheetViews>
    <sheetView workbookViewId="0">
      <selection activeCell="C36" sqref="C36"/>
    </sheetView>
  </sheetViews>
  <sheetFormatPr defaultColWidth="12.625" defaultRowHeight="14.25" x14ac:dyDescent="0.2"/>
  <cols>
    <col min="1" max="1" width="12.625" style="5"/>
    <col min="2" max="2" width="31.375" style="5" customWidth="1"/>
    <col min="3" max="20" width="10.125" style="5" customWidth="1"/>
    <col min="21" max="16384" width="12.625" style="5"/>
  </cols>
  <sheetData>
    <row r="1" spans="1:20" ht="20.25" x14ac:dyDescent="0.3">
      <c r="A1" s="1" t="s">
        <v>62</v>
      </c>
    </row>
    <row r="2" spans="1:20" ht="15.75" customHeight="1" thickBot="1" x14ac:dyDescent="0.25"/>
    <row r="3" spans="1:20" ht="16.5" x14ac:dyDescent="0.35">
      <c r="A3" s="10"/>
      <c r="B3" s="11"/>
      <c r="C3" s="80" t="s">
        <v>15</v>
      </c>
      <c r="D3" s="90"/>
      <c r="E3" s="91"/>
      <c r="F3" s="92" t="s">
        <v>16</v>
      </c>
      <c r="G3" s="93"/>
      <c r="H3" s="94"/>
      <c r="I3" s="92" t="s">
        <v>17</v>
      </c>
      <c r="J3" s="93"/>
      <c r="K3" s="94"/>
      <c r="L3" s="92" t="s">
        <v>18</v>
      </c>
      <c r="M3" s="93"/>
      <c r="N3" s="94"/>
      <c r="O3" s="92" t="s">
        <v>19</v>
      </c>
      <c r="P3" s="93"/>
      <c r="Q3" s="94"/>
      <c r="R3" s="92" t="s">
        <v>20</v>
      </c>
      <c r="S3" s="93"/>
      <c r="T3" s="95"/>
    </row>
    <row r="4" spans="1:20" s="62" customFormat="1" ht="16.5" x14ac:dyDescent="0.35">
      <c r="A4" s="61"/>
      <c r="B4" s="38"/>
      <c r="C4" s="63" t="s">
        <v>63</v>
      </c>
      <c r="D4" s="64" t="s">
        <v>64</v>
      </c>
      <c r="E4" s="64" t="s">
        <v>65</v>
      </c>
      <c r="F4" s="63" t="s">
        <v>63</v>
      </c>
      <c r="G4" s="64" t="s">
        <v>64</v>
      </c>
      <c r="H4" s="64" t="s">
        <v>65</v>
      </c>
      <c r="I4" s="63" t="s">
        <v>63</v>
      </c>
      <c r="J4" s="64" t="s">
        <v>64</v>
      </c>
      <c r="K4" s="64" t="s">
        <v>65</v>
      </c>
      <c r="L4" s="63" t="s">
        <v>63</v>
      </c>
      <c r="M4" s="64" t="s">
        <v>64</v>
      </c>
      <c r="N4" s="64" t="s">
        <v>65</v>
      </c>
      <c r="O4" s="63" t="s">
        <v>63</v>
      </c>
      <c r="P4" s="64" t="s">
        <v>64</v>
      </c>
      <c r="Q4" s="64" t="s">
        <v>65</v>
      </c>
      <c r="R4" s="63" t="s">
        <v>63</v>
      </c>
      <c r="S4" s="64" t="s">
        <v>64</v>
      </c>
      <c r="T4" s="65" t="s">
        <v>65</v>
      </c>
    </row>
    <row r="5" spans="1:20" x14ac:dyDescent="0.2">
      <c r="A5" s="66" t="s">
        <v>0</v>
      </c>
      <c r="B5" s="13" t="s">
        <v>1</v>
      </c>
      <c r="C5" s="14">
        <v>0</v>
      </c>
      <c r="D5" s="14">
        <v>1</v>
      </c>
      <c r="E5" s="14">
        <v>5</v>
      </c>
      <c r="F5" s="14">
        <v>1</v>
      </c>
      <c r="G5" s="14">
        <v>0</v>
      </c>
      <c r="H5" s="14">
        <v>6</v>
      </c>
      <c r="I5" s="14">
        <v>4</v>
      </c>
      <c r="J5" s="14">
        <v>1</v>
      </c>
      <c r="K5" s="14">
        <v>3</v>
      </c>
      <c r="L5" s="14">
        <v>2</v>
      </c>
      <c r="M5" s="14">
        <v>3</v>
      </c>
      <c r="N5" s="14">
        <v>4</v>
      </c>
      <c r="O5" s="14">
        <v>1</v>
      </c>
      <c r="P5" s="14">
        <v>0</v>
      </c>
      <c r="Q5" s="14">
        <v>3</v>
      </c>
      <c r="R5" s="14">
        <v>3</v>
      </c>
      <c r="S5" s="14">
        <v>3</v>
      </c>
      <c r="T5" s="19">
        <v>4</v>
      </c>
    </row>
    <row r="6" spans="1:20" x14ac:dyDescent="0.2">
      <c r="A6" s="67"/>
      <c r="B6" s="8" t="s">
        <v>32</v>
      </c>
      <c r="C6" s="7">
        <v>3</v>
      </c>
      <c r="D6" s="7">
        <v>3</v>
      </c>
      <c r="E6" s="7">
        <v>3</v>
      </c>
      <c r="F6" s="7">
        <v>3</v>
      </c>
      <c r="G6" s="7">
        <v>3</v>
      </c>
      <c r="H6" s="7">
        <v>3</v>
      </c>
      <c r="I6" s="7">
        <v>4</v>
      </c>
      <c r="J6" s="7">
        <v>4</v>
      </c>
      <c r="K6" s="7">
        <v>4</v>
      </c>
      <c r="L6" s="7">
        <v>4</v>
      </c>
      <c r="M6" s="7">
        <v>4</v>
      </c>
      <c r="N6" s="7">
        <v>3</v>
      </c>
      <c r="O6" s="7">
        <v>4</v>
      </c>
      <c r="P6" s="7">
        <v>4</v>
      </c>
      <c r="Q6" s="7">
        <v>3</v>
      </c>
      <c r="R6" s="7">
        <v>4</v>
      </c>
      <c r="S6" s="7">
        <v>4</v>
      </c>
      <c r="T6" s="20">
        <v>2</v>
      </c>
    </row>
    <row r="7" spans="1:20" x14ac:dyDescent="0.2">
      <c r="A7" s="67"/>
      <c r="B7" s="8" t="s">
        <v>33</v>
      </c>
      <c r="C7" s="7">
        <v>2</v>
      </c>
      <c r="D7" s="7">
        <v>4</v>
      </c>
      <c r="E7" s="7">
        <v>1</v>
      </c>
      <c r="F7" s="7">
        <v>0</v>
      </c>
      <c r="G7" s="7">
        <v>3</v>
      </c>
      <c r="H7" s="7">
        <v>1</v>
      </c>
      <c r="I7" s="7">
        <v>1</v>
      </c>
      <c r="J7" s="7">
        <v>2</v>
      </c>
      <c r="K7" s="7">
        <v>1</v>
      </c>
      <c r="L7" s="7">
        <v>1</v>
      </c>
      <c r="M7" s="7">
        <v>3</v>
      </c>
      <c r="N7" s="7">
        <v>4</v>
      </c>
      <c r="O7" s="7">
        <v>5</v>
      </c>
      <c r="P7" s="7">
        <v>1</v>
      </c>
      <c r="Q7" s="7">
        <v>1</v>
      </c>
      <c r="R7" s="7">
        <v>5</v>
      </c>
      <c r="S7" s="7">
        <v>1</v>
      </c>
      <c r="T7" s="20">
        <v>5</v>
      </c>
    </row>
    <row r="8" spans="1:20" x14ac:dyDescent="0.2">
      <c r="A8" s="67"/>
      <c r="B8" s="8" t="s">
        <v>34</v>
      </c>
      <c r="C8" s="7">
        <v>4</v>
      </c>
      <c r="D8" s="7">
        <v>5</v>
      </c>
      <c r="E8" s="7">
        <v>5</v>
      </c>
      <c r="F8" s="7">
        <v>2</v>
      </c>
      <c r="G8" s="7">
        <v>4</v>
      </c>
      <c r="H8" s="7">
        <v>5</v>
      </c>
      <c r="I8" s="7">
        <v>3</v>
      </c>
      <c r="J8" s="7">
        <v>5</v>
      </c>
      <c r="K8" s="7">
        <v>6</v>
      </c>
      <c r="L8" s="7">
        <v>3</v>
      </c>
      <c r="M8" s="7">
        <v>5</v>
      </c>
      <c r="N8" s="7">
        <v>5</v>
      </c>
      <c r="O8" s="7">
        <v>5</v>
      </c>
      <c r="P8" s="7">
        <v>4</v>
      </c>
      <c r="Q8" s="7">
        <v>5</v>
      </c>
      <c r="R8" s="7">
        <v>5</v>
      </c>
      <c r="S8" s="7">
        <v>5</v>
      </c>
      <c r="T8" s="20">
        <v>6</v>
      </c>
    </row>
    <row r="9" spans="1:20" x14ac:dyDescent="0.2">
      <c r="A9" s="67"/>
      <c r="B9" s="8" t="s">
        <v>2</v>
      </c>
      <c r="C9" s="7">
        <v>3</v>
      </c>
      <c r="D9" s="7">
        <v>4</v>
      </c>
      <c r="E9" s="7">
        <v>5</v>
      </c>
      <c r="F9" s="7">
        <v>4</v>
      </c>
      <c r="G9" s="7">
        <v>4</v>
      </c>
      <c r="H9" s="7">
        <v>5</v>
      </c>
      <c r="I9" s="7">
        <v>4</v>
      </c>
      <c r="J9" s="7">
        <v>3</v>
      </c>
      <c r="K9" s="7">
        <v>4</v>
      </c>
      <c r="L9" s="7">
        <v>4</v>
      </c>
      <c r="M9" s="7">
        <v>5</v>
      </c>
      <c r="N9" s="7">
        <v>4</v>
      </c>
      <c r="O9" s="7">
        <v>4</v>
      </c>
      <c r="P9" s="7">
        <v>5</v>
      </c>
      <c r="Q9" s="7">
        <v>5</v>
      </c>
      <c r="R9" s="7">
        <v>5</v>
      </c>
      <c r="S9" s="7">
        <v>5</v>
      </c>
      <c r="T9" s="20">
        <v>5</v>
      </c>
    </row>
    <row r="10" spans="1:20" x14ac:dyDescent="0.2">
      <c r="A10" s="67"/>
      <c r="B10" s="15" t="s">
        <v>3</v>
      </c>
      <c r="C10" s="16">
        <v>6</v>
      </c>
      <c r="D10" s="16">
        <v>2</v>
      </c>
      <c r="E10" s="16">
        <v>4</v>
      </c>
      <c r="F10" s="16">
        <v>5</v>
      </c>
      <c r="G10" s="16">
        <v>2</v>
      </c>
      <c r="H10" s="16">
        <v>5</v>
      </c>
      <c r="I10" s="16">
        <v>1</v>
      </c>
      <c r="J10" s="16">
        <v>4</v>
      </c>
      <c r="K10" s="16">
        <v>5</v>
      </c>
      <c r="L10" s="16">
        <v>1</v>
      </c>
      <c r="M10" s="16">
        <v>4</v>
      </c>
      <c r="N10" s="16">
        <v>5</v>
      </c>
      <c r="O10" s="16">
        <v>5</v>
      </c>
      <c r="P10" s="16">
        <v>1</v>
      </c>
      <c r="Q10" s="16">
        <v>1</v>
      </c>
      <c r="R10" s="16">
        <v>6</v>
      </c>
      <c r="S10" s="16">
        <v>6</v>
      </c>
      <c r="T10" s="21">
        <v>6</v>
      </c>
    </row>
    <row r="11" spans="1:20" x14ac:dyDescent="0.2">
      <c r="A11" s="66" t="s">
        <v>6</v>
      </c>
      <c r="B11" s="12" t="s">
        <v>35</v>
      </c>
      <c r="C11" s="7">
        <v>0</v>
      </c>
      <c r="D11" s="7">
        <v>2</v>
      </c>
      <c r="E11" s="7">
        <v>1</v>
      </c>
      <c r="F11" s="7">
        <v>4</v>
      </c>
      <c r="G11" s="7">
        <v>3</v>
      </c>
      <c r="H11" s="7">
        <v>1</v>
      </c>
      <c r="I11" s="7">
        <v>3</v>
      </c>
      <c r="J11" s="7">
        <v>0</v>
      </c>
      <c r="K11" s="7">
        <v>2</v>
      </c>
      <c r="L11" s="7">
        <v>4</v>
      </c>
      <c r="M11" s="7">
        <v>0</v>
      </c>
      <c r="N11" s="7">
        <v>2</v>
      </c>
      <c r="O11" s="7">
        <v>2</v>
      </c>
      <c r="P11" s="7">
        <v>0</v>
      </c>
      <c r="Q11" s="7">
        <v>0</v>
      </c>
      <c r="R11" s="7">
        <v>3</v>
      </c>
      <c r="S11" s="7">
        <v>1</v>
      </c>
      <c r="T11" s="20">
        <v>1</v>
      </c>
    </row>
    <row r="12" spans="1:20" x14ac:dyDescent="0.2">
      <c r="A12" s="67"/>
      <c r="B12" s="12" t="s">
        <v>36</v>
      </c>
      <c r="C12" s="7">
        <v>4</v>
      </c>
      <c r="D12" s="7">
        <v>4</v>
      </c>
      <c r="E12" s="7">
        <v>2</v>
      </c>
      <c r="F12" s="7">
        <v>5</v>
      </c>
      <c r="G12" s="7">
        <v>0</v>
      </c>
      <c r="H12" s="7">
        <v>4</v>
      </c>
      <c r="I12" s="7">
        <v>5</v>
      </c>
      <c r="J12" s="7">
        <v>1</v>
      </c>
      <c r="K12" s="7">
        <v>2</v>
      </c>
      <c r="L12" s="7">
        <v>3</v>
      </c>
      <c r="M12" s="7">
        <v>2</v>
      </c>
      <c r="N12" s="7">
        <v>3</v>
      </c>
      <c r="O12" s="7">
        <v>5</v>
      </c>
      <c r="P12" s="7">
        <v>0</v>
      </c>
      <c r="Q12" s="7">
        <v>2</v>
      </c>
      <c r="R12" s="7">
        <v>0</v>
      </c>
      <c r="S12" s="7">
        <v>0</v>
      </c>
      <c r="T12" s="20">
        <v>0</v>
      </c>
    </row>
    <row r="13" spans="1:20" x14ac:dyDescent="0.2">
      <c r="A13" s="67"/>
      <c r="B13" s="12" t="s">
        <v>37</v>
      </c>
      <c r="C13" s="7">
        <v>1</v>
      </c>
      <c r="D13" s="7">
        <v>4</v>
      </c>
      <c r="E13" s="7">
        <v>5</v>
      </c>
      <c r="F13" s="7">
        <v>2</v>
      </c>
      <c r="G13" s="7">
        <v>3</v>
      </c>
      <c r="H13" s="7">
        <v>5</v>
      </c>
      <c r="I13" s="7">
        <v>5</v>
      </c>
      <c r="J13" s="7">
        <v>3</v>
      </c>
      <c r="K13" s="7">
        <v>1</v>
      </c>
      <c r="L13" s="7">
        <v>5</v>
      </c>
      <c r="M13" s="7">
        <v>2</v>
      </c>
      <c r="N13" s="7">
        <v>5</v>
      </c>
      <c r="O13" s="7">
        <v>3</v>
      </c>
      <c r="P13" s="7">
        <v>3</v>
      </c>
      <c r="Q13" s="7">
        <v>4</v>
      </c>
      <c r="R13" s="7">
        <v>4</v>
      </c>
      <c r="S13" s="7">
        <v>5</v>
      </c>
      <c r="T13" s="20">
        <v>6</v>
      </c>
    </row>
    <row r="14" spans="1:20" x14ac:dyDescent="0.2">
      <c r="A14" s="67"/>
      <c r="B14" s="12" t="s">
        <v>38</v>
      </c>
      <c r="C14" s="7">
        <v>5</v>
      </c>
      <c r="D14" s="7">
        <v>4</v>
      </c>
      <c r="E14" s="7">
        <v>5</v>
      </c>
      <c r="F14" s="7">
        <v>5</v>
      </c>
      <c r="G14" s="7">
        <v>4</v>
      </c>
      <c r="H14" s="7">
        <v>5</v>
      </c>
      <c r="I14" s="7">
        <v>5</v>
      </c>
      <c r="J14" s="7">
        <v>5</v>
      </c>
      <c r="K14" s="7">
        <v>4</v>
      </c>
      <c r="L14" s="7">
        <v>5</v>
      </c>
      <c r="M14" s="7">
        <v>3</v>
      </c>
      <c r="N14" s="7">
        <v>6</v>
      </c>
      <c r="O14" s="7">
        <v>5</v>
      </c>
      <c r="P14" s="7">
        <v>4</v>
      </c>
      <c r="Q14" s="7">
        <v>6</v>
      </c>
      <c r="R14" s="7">
        <v>5</v>
      </c>
      <c r="S14" s="7">
        <v>3</v>
      </c>
      <c r="T14" s="20">
        <v>6</v>
      </c>
    </row>
    <row r="15" spans="1:20" x14ac:dyDescent="0.2">
      <c r="A15" s="67"/>
      <c r="B15" s="12" t="s">
        <v>7</v>
      </c>
      <c r="C15" s="7">
        <v>0</v>
      </c>
      <c r="D15" s="7">
        <v>5</v>
      </c>
      <c r="E15" s="7">
        <v>5</v>
      </c>
      <c r="F15" s="7">
        <v>3</v>
      </c>
      <c r="G15" s="7">
        <v>3</v>
      </c>
      <c r="H15" s="7">
        <v>5</v>
      </c>
      <c r="I15" s="7">
        <v>0</v>
      </c>
      <c r="J15" s="7">
        <v>2</v>
      </c>
      <c r="K15" s="7">
        <v>5</v>
      </c>
      <c r="L15" s="7">
        <v>0</v>
      </c>
      <c r="M15" s="7">
        <v>3</v>
      </c>
      <c r="N15" s="7">
        <v>6</v>
      </c>
      <c r="O15" s="7">
        <v>1</v>
      </c>
      <c r="P15" s="7">
        <v>2</v>
      </c>
      <c r="Q15" s="7">
        <v>5</v>
      </c>
      <c r="R15" s="7">
        <v>3</v>
      </c>
      <c r="S15" s="7">
        <v>3</v>
      </c>
      <c r="T15" s="20">
        <v>5</v>
      </c>
    </row>
    <row r="16" spans="1:20" x14ac:dyDescent="0.2">
      <c r="A16" s="67"/>
      <c r="B16" s="15" t="s">
        <v>8</v>
      </c>
      <c r="C16" s="16">
        <v>3</v>
      </c>
      <c r="D16" s="16">
        <v>1</v>
      </c>
      <c r="E16" s="16">
        <v>5</v>
      </c>
      <c r="F16" s="16">
        <v>5</v>
      </c>
      <c r="G16" s="16">
        <v>1</v>
      </c>
      <c r="H16" s="16">
        <v>5</v>
      </c>
      <c r="I16" s="16">
        <v>3</v>
      </c>
      <c r="J16" s="16">
        <v>2</v>
      </c>
      <c r="K16" s="16">
        <v>4</v>
      </c>
      <c r="L16" s="16">
        <v>5</v>
      </c>
      <c r="M16" s="16">
        <v>1</v>
      </c>
      <c r="N16" s="16">
        <v>6</v>
      </c>
      <c r="O16" s="16">
        <v>4</v>
      </c>
      <c r="P16" s="16">
        <v>2</v>
      </c>
      <c r="Q16" s="16">
        <v>5</v>
      </c>
      <c r="R16" s="16">
        <v>5</v>
      </c>
      <c r="S16" s="16">
        <v>5</v>
      </c>
      <c r="T16" s="21">
        <v>5</v>
      </c>
    </row>
    <row r="17" spans="1:20" x14ac:dyDescent="0.2">
      <c r="A17" s="68" t="s">
        <v>10</v>
      </c>
      <c r="B17" s="8" t="s">
        <v>9</v>
      </c>
      <c r="C17" s="7">
        <v>2</v>
      </c>
      <c r="D17" s="7">
        <v>4</v>
      </c>
      <c r="E17" s="7">
        <v>0</v>
      </c>
      <c r="F17" s="8">
        <v>3</v>
      </c>
      <c r="G17" s="8">
        <v>4</v>
      </c>
      <c r="H17" s="8">
        <v>2</v>
      </c>
      <c r="I17" s="8">
        <v>4</v>
      </c>
      <c r="J17" s="8">
        <v>1</v>
      </c>
      <c r="K17" s="8">
        <v>1</v>
      </c>
      <c r="L17" s="8">
        <v>4</v>
      </c>
      <c r="M17" s="8">
        <v>2</v>
      </c>
      <c r="N17" s="8">
        <v>3</v>
      </c>
      <c r="O17" s="8">
        <v>2</v>
      </c>
      <c r="P17" s="8">
        <v>4</v>
      </c>
      <c r="Q17" s="8">
        <v>1</v>
      </c>
      <c r="R17" s="8">
        <v>3</v>
      </c>
      <c r="S17" s="8">
        <v>4</v>
      </c>
      <c r="T17" s="43">
        <v>2</v>
      </c>
    </row>
    <row r="18" spans="1:20" x14ac:dyDescent="0.2">
      <c r="A18" s="69"/>
      <c r="B18" s="8" t="s">
        <v>39</v>
      </c>
      <c r="C18" s="7">
        <v>4</v>
      </c>
      <c r="D18" s="7">
        <v>4</v>
      </c>
      <c r="E18" s="7">
        <v>3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2</v>
      </c>
      <c r="L18" s="8">
        <v>4</v>
      </c>
      <c r="M18" s="8">
        <v>0</v>
      </c>
      <c r="N18" s="8">
        <v>5</v>
      </c>
      <c r="O18" s="8">
        <v>3</v>
      </c>
      <c r="P18" s="8">
        <v>0</v>
      </c>
      <c r="Q18" s="8">
        <v>1</v>
      </c>
      <c r="R18" s="8">
        <v>0</v>
      </c>
      <c r="S18" s="8">
        <v>0</v>
      </c>
      <c r="T18" s="43">
        <v>6</v>
      </c>
    </row>
    <row r="19" spans="1:20" x14ac:dyDescent="0.2">
      <c r="A19" s="69"/>
      <c r="B19" s="8" t="s">
        <v>40</v>
      </c>
      <c r="C19" s="7">
        <v>4</v>
      </c>
      <c r="D19" s="7">
        <v>4</v>
      </c>
      <c r="E19" s="7">
        <v>4</v>
      </c>
      <c r="F19" s="8">
        <v>4</v>
      </c>
      <c r="G19" s="8">
        <v>3</v>
      </c>
      <c r="H19" s="8">
        <v>3</v>
      </c>
      <c r="I19" s="8">
        <v>4</v>
      </c>
      <c r="J19" s="8">
        <v>3</v>
      </c>
      <c r="K19" s="8">
        <v>3</v>
      </c>
      <c r="L19" s="8">
        <v>3</v>
      </c>
      <c r="M19" s="8">
        <v>3</v>
      </c>
      <c r="N19" s="8">
        <v>3</v>
      </c>
      <c r="O19" s="8">
        <v>4</v>
      </c>
      <c r="P19" s="8">
        <v>3</v>
      </c>
      <c r="Q19" s="8">
        <v>3</v>
      </c>
      <c r="R19" s="8">
        <v>4</v>
      </c>
      <c r="S19" s="8">
        <v>4</v>
      </c>
      <c r="T19" s="43">
        <v>5</v>
      </c>
    </row>
    <row r="20" spans="1:20" x14ac:dyDescent="0.2">
      <c r="A20" s="69"/>
      <c r="B20" s="8" t="s">
        <v>41</v>
      </c>
      <c r="C20" s="7">
        <v>5</v>
      </c>
      <c r="D20" s="7">
        <v>4</v>
      </c>
      <c r="E20" s="7">
        <v>2</v>
      </c>
      <c r="F20" s="8">
        <v>5</v>
      </c>
      <c r="G20" s="8">
        <v>4</v>
      </c>
      <c r="H20" s="8">
        <v>3</v>
      </c>
      <c r="I20" s="8">
        <v>5</v>
      </c>
      <c r="J20" s="8">
        <v>4</v>
      </c>
      <c r="K20" s="8">
        <v>3</v>
      </c>
      <c r="L20" s="8">
        <v>5</v>
      </c>
      <c r="M20" s="8">
        <v>5</v>
      </c>
      <c r="N20" s="8">
        <v>3</v>
      </c>
      <c r="O20" s="8">
        <v>5</v>
      </c>
      <c r="P20" s="8">
        <v>4</v>
      </c>
      <c r="Q20" s="8">
        <v>3</v>
      </c>
      <c r="R20" s="8">
        <v>5</v>
      </c>
      <c r="S20" s="8">
        <v>4</v>
      </c>
      <c r="T20" s="43">
        <v>4</v>
      </c>
    </row>
    <row r="21" spans="1:20" x14ac:dyDescent="0.2">
      <c r="A21" s="69"/>
      <c r="B21" s="8" t="s">
        <v>42</v>
      </c>
      <c r="C21" s="7">
        <v>3</v>
      </c>
      <c r="D21" s="7">
        <v>1</v>
      </c>
      <c r="E21" s="7">
        <v>1</v>
      </c>
      <c r="F21" s="7">
        <v>4</v>
      </c>
      <c r="G21" s="7">
        <v>4</v>
      </c>
      <c r="H21" s="7">
        <v>4</v>
      </c>
      <c r="I21" s="7">
        <v>4</v>
      </c>
      <c r="J21" s="7">
        <v>2</v>
      </c>
      <c r="K21" s="7">
        <v>3</v>
      </c>
      <c r="L21" s="7">
        <v>2</v>
      </c>
      <c r="M21" s="7">
        <v>1</v>
      </c>
      <c r="N21" s="7">
        <v>1</v>
      </c>
      <c r="O21" s="7">
        <v>4</v>
      </c>
      <c r="P21" s="7">
        <v>2</v>
      </c>
      <c r="Q21" s="7">
        <v>2</v>
      </c>
      <c r="R21" s="7">
        <v>1</v>
      </c>
      <c r="S21" s="7">
        <v>3</v>
      </c>
      <c r="T21" s="20">
        <v>3</v>
      </c>
    </row>
    <row r="22" spans="1:20" x14ac:dyDescent="0.2">
      <c r="A22" s="70"/>
      <c r="B22" s="15" t="s">
        <v>43</v>
      </c>
      <c r="C22" s="16">
        <v>3</v>
      </c>
      <c r="D22" s="16">
        <v>1</v>
      </c>
      <c r="E22" s="16">
        <v>5</v>
      </c>
      <c r="F22" s="16">
        <v>4</v>
      </c>
      <c r="G22" s="16">
        <v>1</v>
      </c>
      <c r="H22" s="16">
        <v>5</v>
      </c>
      <c r="I22" s="16">
        <v>5</v>
      </c>
      <c r="J22" s="16">
        <v>1</v>
      </c>
      <c r="K22" s="16">
        <v>4</v>
      </c>
      <c r="L22" s="16">
        <v>2</v>
      </c>
      <c r="M22" s="16">
        <v>1</v>
      </c>
      <c r="N22" s="16">
        <v>5</v>
      </c>
      <c r="O22" s="16">
        <v>3</v>
      </c>
      <c r="P22" s="16">
        <v>1</v>
      </c>
      <c r="Q22" s="16">
        <v>6</v>
      </c>
      <c r="R22" s="16">
        <v>3</v>
      </c>
      <c r="S22" s="16">
        <v>1</v>
      </c>
      <c r="T22" s="21">
        <v>6</v>
      </c>
    </row>
    <row r="23" spans="1:20" x14ac:dyDescent="0.2">
      <c r="A23" s="71" t="s">
        <v>11</v>
      </c>
      <c r="B23" s="13" t="s">
        <v>44</v>
      </c>
      <c r="C23" s="7">
        <v>4</v>
      </c>
      <c r="D23" s="7">
        <v>3</v>
      </c>
      <c r="E23" s="7">
        <v>4</v>
      </c>
      <c r="F23" s="7">
        <v>5</v>
      </c>
      <c r="G23" s="7">
        <v>4</v>
      </c>
      <c r="H23" s="7">
        <v>4</v>
      </c>
      <c r="I23" s="7">
        <v>5</v>
      </c>
      <c r="J23" s="7">
        <v>3</v>
      </c>
      <c r="K23" s="7">
        <v>4</v>
      </c>
      <c r="L23" s="7">
        <v>4</v>
      </c>
      <c r="M23" s="7">
        <v>4</v>
      </c>
      <c r="N23" s="7">
        <v>4</v>
      </c>
      <c r="O23" s="7">
        <v>3</v>
      </c>
      <c r="P23" s="7">
        <v>3</v>
      </c>
      <c r="Q23" s="7">
        <v>4</v>
      </c>
      <c r="R23" s="7">
        <v>4</v>
      </c>
      <c r="S23" s="7">
        <v>3</v>
      </c>
      <c r="T23" s="19">
        <v>5</v>
      </c>
    </row>
    <row r="24" spans="1:20" x14ac:dyDescent="0.2">
      <c r="A24" s="72"/>
      <c r="B24" s="8" t="s">
        <v>45</v>
      </c>
      <c r="C24" s="7">
        <v>1</v>
      </c>
      <c r="D24" s="7">
        <v>4</v>
      </c>
      <c r="E24" s="7">
        <v>1</v>
      </c>
      <c r="F24" s="7">
        <v>4</v>
      </c>
      <c r="G24" s="7">
        <v>1</v>
      </c>
      <c r="H24" s="7">
        <v>4</v>
      </c>
      <c r="I24" s="7">
        <v>4</v>
      </c>
      <c r="J24" s="7">
        <v>1</v>
      </c>
      <c r="K24" s="7">
        <v>4</v>
      </c>
      <c r="L24" s="7">
        <v>2</v>
      </c>
      <c r="M24" s="7">
        <v>2</v>
      </c>
      <c r="N24" s="7">
        <v>4</v>
      </c>
      <c r="O24" s="7">
        <v>4</v>
      </c>
      <c r="P24" s="7">
        <v>1</v>
      </c>
      <c r="Q24" s="7">
        <v>3</v>
      </c>
      <c r="R24" s="7">
        <v>4</v>
      </c>
      <c r="S24" s="7">
        <v>1</v>
      </c>
      <c r="T24" s="20">
        <v>4</v>
      </c>
    </row>
    <row r="25" spans="1:20" x14ac:dyDescent="0.2">
      <c r="A25" s="72"/>
      <c r="B25" s="8" t="s">
        <v>46</v>
      </c>
      <c r="C25" s="7">
        <v>4</v>
      </c>
      <c r="D25" s="7">
        <v>2</v>
      </c>
      <c r="E25" s="7">
        <v>5</v>
      </c>
      <c r="F25" s="7">
        <v>6</v>
      </c>
      <c r="G25" s="7">
        <v>3</v>
      </c>
      <c r="H25" s="7">
        <v>6</v>
      </c>
      <c r="I25" s="7">
        <v>4</v>
      </c>
      <c r="J25" s="7">
        <v>2</v>
      </c>
      <c r="K25" s="7">
        <v>5</v>
      </c>
      <c r="L25" s="7">
        <v>5</v>
      </c>
      <c r="M25" s="7">
        <v>3</v>
      </c>
      <c r="N25" s="7">
        <v>6</v>
      </c>
      <c r="O25" s="7">
        <v>5</v>
      </c>
      <c r="P25" s="7">
        <v>1</v>
      </c>
      <c r="Q25" s="7">
        <v>6</v>
      </c>
      <c r="R25" s="7">
        <v>5</v>
      </c>
      <c r="S25" s="7">
        <v>4</v>
      </c>
      <c r="T25" s="20">
        <v>6</v>
      </c>
    </row>
    <row r="26" spans="1:20" x14ac:dyDescent="0.2">
      <c r="A26" s="72"/>
      <c r="B26" s="8" t="s">
        <v>47</v>
      </c>
      <c r="C26" s="7">
        <v>3</v>
      </c>
      <c r="D26" s="7">
        <v>3</v>
      </c>
      <c r="E26" s="7">
        <v>5</v>
      </c>
      <c r="F26" s="7">
        <v>5</v>
      </c>
      <c r="G26" s="7">
        <v>4</v>
      </c>
      <c r="H26" s="7">
        <v>6</v>
      </c>
      <c r="I26" s="7">
        <v>5</v>
      </c>
      <c r="J26" s="7">
        <v>4</v>
      </c>
      <c r="K26" s="7">
        <v>6</v>
      </c>
      <c r="L26" s="7">
        <v>5</v>
      </c>
      <c r="M26" s="7">
        <v>4</v>
      </c>
      <c r="N26" s="7">
        <v>6</v>
      </c>
      <c r="O26" s="7">
        <v>5</v>
      </c>
      <c r="P26" s="7">
        <v>4</v>
      </c>
      <c r="Q26" s="7">
        <v>6</v>
      </c>
      <c r="R26" s="7">
        <v>4</v>
      </c>
      <c r="S26" s="7">
        <v>4</v>
      </c>
      <c r="T26" s="20">
        <v>6</v>
      </c>
    </row>
    <row r="27" spans="1:20" x14ac:dyDescent="0.2">
      <c r="A27" s="72"/>
      <c r="B27" s="8" t="s">
        <v>48</v>
      </c>
      <c r="C27" s="7">
        <v>5</v>
      </c>
      <c r="D27" s="7">
        <v>3</v>
      </c>
      <c r="E27" s="7">
        <v>4</v>
      </c>
      <c r="F27" s="7">
        <v>4</v>
      </c>
      <c r="G27" s="7">
        <v>5</v>
      </c>
      <c r="H27" s="7">
        <v>5</v>
      </c>
      <c r="I27" s="7">
        <v>2</v>
      </c>
      <c r="J27" s="7">
        <v>4</v>
      </c>
      <c r="K27" s="7">
        <v>5</v>
      </c>
      <c r="L27" s="7">
        <v>2</v>
      </c>
      <c r="M27" s="7">
        <v>4</v>
      </c>
      <c r="N27" s="7">
        <v>5</v>
      </c>
      <c r="O27" s="7">
        <v>3</v>
      </c>
      <c r="P27" s="7">
        <v>4</v>
      </c>
      <c r="Q27" s="7">
        <v>5</v>
      </c>
      <c r="R27" s="7">
        <v>4</v>
      </c>
      <c r="S27" s="7">
        <v>3</v>
      </c>
      <c r="T27" s="20">
        <v>5</v>
      </c>
    </row>
    <row r="28" spans="1:20" ht="15" thickBot="1" x14ac:dyDescent="0.25">
      <c r="A28" s="96"/>
      <c r="B28" s="24" t="s">
        <v>49</v>
      </c>
      <c r="C28" s="23">
        <v>4</v>
      </c>
      <c r="D28" s="23">
        <v>3</v>
      </c>
      <c r="E28" s="23">
        <v>4</v>
      </c>
      <c r="F28" s="23">
        <v>2</v>
      </c>
      <c r="G28" s="23">
        <v>4</v>
      </c>
      <c r="H28" s="23">
        <v>4</v>
      </c>
      <c r="I28" s="23">
        <v>3</v>
      </c>
      <c r="J28" s="23">
        <v>4</v>
      </c>
      <c r="K28" s="23">
        <v>5</v>
      </c>
      <c r="L28" s="23">
        <v>3</v>
      </c>
      <c r="M28" s="23">
        <v>4</v>
      </c>
      <c r="N28" s="23">
        <v>4</v>
      </c>
      <c r="O28" s="23">
        <v>4</v>
      </c>
      <c r="P28" s="23">
        <v>5</v>
      </c>
      <c r="Q28" s="23">
        <v>5</v>
      </c>
      <c r="R28" s="23">
        <v>5</v>
      </c>
      <c r="S28" s="23">
        <v>4</v>
      </c>
      <c r="T28" s="22">
        <v>5</v>
      </c>
    </row>
    <row r="29" spans="1:20" ht="15" thickTop="1" x14ac:dyDescent="0.2">
      <c r="A29" s="34"/>
      <c r="B29" s="36" t="s">
        <v>4</v>
      </c>
      <c r="C29" s="8">
        <f>AVERAGE(C5:C28)</f>
        <v>3.0416666666666665</v>
      </c>
      <c r="D29" s="8">
        <f t="shared" ref="D29:T29" si="0">AVERAGE(D5:D28)</f>
        <v>3.125</v>
      </c>
      <c r="E29" s="8">
        <f t="shared" si="0"/>
        <v>3.5</v>
      </c>
      <c r="F29" s="8">
        <f t="shared" si="0"/>
        <v>3.5416666666666665</v>
      </c>
      <c r="G29" s="8">
        <f t="shared" si="0"/>
        <v>2.7916666666666665</v>
      </c>
      <c r="H29" s="8">
        <f t="shared" si="0"/>
        <v>4</v>
      </c>
      <c r="I29" s="8">
        <f t="shared" si="0"/>
        <v>3.4583333333333335</v>
      </c>
      <c r="J29" s="8">
        <f t="shared" si="0"/>
        <v>2.5416666666666665</v>
      </c>
      <c r="K29" s="8">
        <f t="shared" si="0"/>
        <v>3.5833333333333335</v>
      </c>
      <c r="L29" s="8">
        <f t="shared" si="0"/>
        <v>3.25</v>
      </c>
      <c r="M29" s="8">
        <f t="shared" si="0"/>
        <v>2.8333333333333335</v>
      </c>
      <c r="N29" s="8">
        <f t="shared" si="0"/>
        <v>4.25</v>
      </c>
      <c r="O29" s="8">
        <f t="shared" si="0"/>
        <v>3.7083333333333335</v>
      </c>
      <c r="P29" s="8">
        <f t="shared" si="0"/>
        <v>2.4166666666666665</v>
      </c>
      <c r="Q29" s="8">
        <f t="shared" si="0"/>
        <v>3.5416666666666665</v>
      </c>
      <c r="R29" s="8">
        <f t="shared" si="0"/>
        <v>3.75</v>
      </c>
      <c r="S29" s="8">
        <f t="shared" si="0"/>
        <v>3.1666666666666665</v>
      </c>
      <c r="T29" s="32">
        <f t="shared" si="0"/>
        <v>4.5</v>
      </c>
    </row>
    <row r="30" spans="1:20" ht="15" thickBot="1" x14ac:dyDescent="0.25">
      <c r="A30" s="35"/>
      <c r="B30" s="9" t="s">
        <v>5</v>
      </c>
      <c r="C30" s="9">
        <f>STDEV(C5:C28)</f>
        <v>1.6805580508625224</v>
      </c>
      <c r="D30" s="9">
        <f t="shared" ref="D30:T30" si="1">STDEV(D5:D28)</f>
        <v>1.2618998788920721</v>
      </c>
      <c r="E30" s="9">
        <f t="shared" si="1"/>
        <v>1.6939791077198396</v>
      </c>
      <c r="F30" s="9">
        <f t="shared" si="1"/>
        <v>1.6412923504696366</v>
      </c>
      <c r="G30" s="9">
        <f t="shared" si="1"/>
        <v>1.5030162910010301</v>
      </c>
      <c r="H30" s="9">
        <f t="shared" si="1"/>
        <v>1.6418441381303657</v>
      </c>
      <c r="I30" s="9">
        <f t="shared" si="1"/>
        <v>1.5874279625330667</v>
      </c>
      <c r="J30" s="9">
        <f t="shared" si="1"/>
        <v>1.5030162910010301</v>
      </c>
      <c r="K30" s="9">
        <f t="shared" si="1"/>
        <v>1.5012072436561836</v>
      </c>
      <c r="L30" s="9">
        <f t="shared" si="1"/>
        <v>1.4817733206914758</v>
      </c>
      <c r="M30" s="9">
        <f t="shared" si="1"/>
        <v>1.4939491483885974</v>
      </c>
      <c r="N30" s="9">
        <f t="shared" si="1"/>
        <v>1.3593476696403028</v>
      </c>
      <c r="O30" s="9">
        <f t="shared" si="1"/>
        <v>1.2676293062133794</v>
      </c>
      <c r="P30" s="9">
        <f t="shared" si="1"/>
        <v>1.6918388932104944</v>
      </c>
      <c r="Q30" s="9">
        <f t="shared" si="1"/>
        <v>1.8876985450811388</v>
      </c>
      <c r="R30" s="9">
        <f t="shared" si="1"/>
        <v>1.5673294928413855</v>
      </c>
      <c r="S30" s="9">
        <f t="shared" si="1"/>
        <v>1.685401943200769</v>
      </c>
      <c r="T30" s="33">
        <f t="shared" si="1"/>
        <v>1.7194539072421902</v>
      </c>
    </row>
    <row r="31" spans="1:20" ht="15.75" customHeight="1" thickBot="1" x14ac:dyDescent="0.25"/>
    <row r="32" spans="1:20" ht="16.5" x14ac:dyDescent="0.35">
      <c r="B32" s="83"/>
      <c r="C32" s="80" t="s">
        <v>15</v>
      </c>
      <c r="D32" s="90"/>
      <c r="E32" s="91"/>
      <c r="F32" s="92" t="s">
        <v>16</v>
      </c>
      <c r="G32" s="93"/>
      <c r="H32" s="94"/>
      <c r="I32" s="92" t="s">
        <v>17</v>
      </c>
      <c r="J32" s="93"/>
      <c r="K32" s="94"/>
      <c r="L32" s="92" t="s">
        <v>18</v>
      </c>
      <c r="M32" s="93"/>
      <c r="N32" s="94"/>
      <c r="O32" s="92" t="s">
        <v>19</v>
      </c>
      <c r="P32" s="93"/>
      <c r="Q32" s="94"/>
      <c r="R32" s="92" t="s">
        <v>20</v>
      </c>
      <c r="S32" s="93"/>
      <c r="T32" s="95"/>
    </row>
    <row r="33" spans="2:20" ht="16.5" x14ac:dyDescent="0.35">
      <c r="B33" s="84"/>
      <c r="C33" s="63" t="s">
        <v>63</v>
      </c>
      <c r="D33" s="64" t="s">
        <v>64</v>
      </c>
      <c r="E33" s="64"/>
      <c r="F33" s="63" t="s">
        <v>63</v>
      </c>
      <c r="G33" s="64" t="s">
        <v>64</v>
      </c>
      <c r="H33" s="64"/>
      <c r="I33" s="63" t="s">
        <v>63</v>
      </c>
      <c r="J33" s="64" t="s">
        <v>64</v>
      </c>
      <c r="K33" s="64"/>
      <c r="L33" s="63" t="s">
        <v>63</v>
      </c>
      <c r="M33" s="64" t="s">
        <v>64</v>
      </c>
      <c r="N33" s="64"/>
      <c r="O33" s="63" t="s">
        <v>63</v>
      </c>
      <c r="P33" s="64" t="s">
        <v>64</v>
      </c>
      <c r="Q33" s="64"/>
      <c r="R33" s="63" t="s">
        <v>63</v>
      </c>
      <c r="S33" s="64" t="s">
        <v>64</v>
      </c>
      <c r="T33" s="65"/>
    </row>
    <row r="34" spans="2:20" ht="19.5" thickBot="1" x14ac:dyDescent="0.45">
      <c r="B34" s="59" t="s">
        <v>66</v>
      </c>
      <c r="C34" s="60">
        <f>TTEST(C5:C28,E5:E28,2,1)</f>
        <v>0.310794713848555</v>
      </c>
      <c r="D34" s="60">
        <f>TTEST(D5:D28,E5:E28,2,1)</f>
        <v>0.41290809198951683</v>
      </c>
      <c r="E34" s="60"/>
      <c r="F34" s="60">
        <f>TTEST(F5:F28,H5:H28,2,1)</f>
        <v>0.20437722616316303</v>
      </c>
      <c r="G34" s="85">
        <f>TTEST(G5:G28,H5:H28,2,1)</f>
        <v>1.0541582391016298E-2</v>
      </c>
      <c r="H34" s="60"/>
      <c r="I34" s="60">
        <f>TTEST(I5:I28,K5:K28,2,1)</f>
        <v>0.7862959520908227</v>
      </c>
      <c r="J34" s="85">
        <f>TTEST(J5:J28,K5:K28,2,1)</f>
        <v>1.3357654622749683E-3</v>
      </c>
      <c r="K34" s="60"/>
      <c r="L34" s="85">
        <f>TTEST(L5:L28,N5:N28,2,1)</f>
        <v>1.7370026723767279E-2</v>
      </c>
      <c r="M34" s="85">
        <f>TTEST(M5:M28,N5:N28,2,1)</f>
        <v>9.8751715088487451E-4</v>
      </c>
      <c r="N34" s="60"/>
      <c r="O34" s="60">
        <f>TTEST(O5:O28,Q5:Q28,2,1)</f>
        <v>0.70085910461918099</v>
      </c>
      <c r="P34" s="85">
        <f>TTEST(P5:P28,Q5:Q28,2,1)</f>
        <v>6.6837238516111314E-3</v>
      </c>
      <c r="Q34" s="60"/>
      <c r="R34" s="85">
        <f>TTEST(R5:R28,T5:T28,2,1)</f>
        <v>3.8596531648860725E-2</v>
      </c>
      <c r="S34" s="85">
        <f>TTEST(S5:S28,T5:T28,2,1)</f>
        <v>2.5117111678496528E-3</v>
      </c>
      <c r="T34" s="86"/>
    </row>
    <row r="35" spans="2:20" x14ac:dyDescent="0.2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7"/>
    </row>
    <row r="36" spans="2:20" x14ac:dyDescent="0.2"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</row>
    <row r="37" spans="2:20" x14ac:dyDescent="0.2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2:20" x14ac:dyDescent="0.2">
      <c r="B38" s="6"/>
    </row>
    <row r="39" spans="2:20" x14ac:dyDescent="0.2">
      <c r="B39" s="6"/>
    </row>
    <row r="40" spans="2:20" x14ac:dyDescent="0.2">
      <c r="B40" s="6"/>
    </row>
    <row r="41" spans="2:20" x14ac:dyDescent="0.2">
      <c r="B41" s="6"/>
    </row>
    <row r="42" spans="2:20" x14ac:dyDescent="0.2">
      <c r="B42" s="6"/>
    </row>
    <row r="43" spans="2:20" x14ac:dyDescent="0.2">
      <c r="B43" s="6"/>
    </row>
  </sheetData>
  <mergeCells count="16">
    <mergeCell ref="R32:T32"/>
    <mergeCell ref="C32:E32"/>
    <mergeCell ref="F32:H32"/>
    <mergeCell ref="I32:K32"/>
    <mergeCell ref="L32:N32"/>
    <mergeCell ref="O32:Q32"/>
    <mergeCell ref="A11:A16"/>
    <mergeCell ref="A17:A22"/>
    <mergeCell ref="A23:A28"/>
    <mergeCell ref="C3:E3"/>
    <mergeCell ref="F3:H3"/>
    <mergeCell ref="I3:K3"/>
    <mergeCell ref="L3:N3"/>
    <mergeCell ref="O3:Q3"/>
    <mergeCell ref="R3:T3"/>
    <mergeCell ref="A5:A10"/>
  </mergeCells>
  <phoneticPr fontId="2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FA50C-3116-45C1-A7CB-C9F9088D3FFD}">
  <dimension ref="A1:Q43"/>
  <sheetViews>
    <sheetView workbookViewId="0">
      <selection activeCell="F36" sqref="F36"/>
    </sheetView>
  </sheetViews>
  <sheetFormatPr defaultColWidth="12.625" defaultRowHeight="14.25" x14ac:dyDescent="0.2"/>
  <cols>
    <col min="1" max="1" width="12.625" style="5"/>
    <col min="2" max="2" width="31.375" style="5" customWidth="1"/>
    <col min="3" max="17" width="10.125" style="5" customWidth="1"/>
    <col min="18" max="16384" width="12.625" style="5"/>
  </cols>
  <sheetData>
    <row r="1" spans="1:17" ht="20.25" x14ac:dyDescent="0.3">
      <c r="A1" s="1" t="s">
        <v>67</v>
      </c>
    </row>
    <row r="2" spans="1:17" ht="15.75" customHeight="1" thickBot="1" x14ac:dyDescent="0.25"/>
    <row r="3" spans="1:17" ht="18.75" x14ac:dyDescent="0.4">
      <c r="A3" s="10"/>
      <c r="B3" s="11"/>
      <c r="C3" s="80" t="s">
        <v>21</v>
      </c>
      <c r="D3" s="81"/>
      <c r="E3" s="82"/>
      <c r="F3" s="76" t="s">
        <v>22</v>
      </c>
      <c r="G3" s="77"/>
      <c r="H3" s="78"/>
      <c r="I3" s="76" t="s">
        <v>23</v>
      </c>
      <c r="J3" s="77"/>
      <c r="K3" s="78"/>
      <c r="L3" s="76" t="s">
        <v>24</v>
      </c>
      <c r="M3" s="77"/>
      <c r="N3" s="78"/>
      <c r="O3" s="76" t="s">
        <v>28</v>
      </c>
      <c r="P3" s="77"/>
      <c r="Q3" s="79"/>
    </row>
    <row r="4" spans="1:17" s="62" customFormat="1" ht="16.5" x14ac:dyDescent="0.35">
      <c r="A4" s="61"/>
      <c r="B4" s="38"/>
      <c r="C4" s="63" t="s">
        <v>63</v>
      </c>
      <c r="D4" s="64" t="s">
        <v>64</v>
      </c>
      <c r="E4" s="64" t="s">
        <v>65</v>
      </c>
      <c r="F4" s="63" t="s">
        <v>63</v>
      </c>
      <c r="G4" s="64" t="s">
        <v>64</v>
      </c>
      <c r="H4" s="64" t="s">
        <v>65</v>
      </c>
      <c r="I4" s="63" t="s">
        <v>63</v>
      </c>
      <c r="J4" s="64" t="s">
        <v>64</v>
      </c>
      <c r="K4" s="64" t="s">
        <v>65</v>
      </c>
      <c r="L4" s="63" t="s">
        <v>63</v>
      </c>
      <c r="M4" s="64" t="s">
        <v>64</v>
      </c>
      <c r="N4" s="64" t="s">
        <v>65</v>
      </c>
      <c r="O4" s="63" t="s">
        <v>63</v>
      </c>
      <c r="P4" s="64" t="s">
        <v>64</v>
      </c>
      <c r="Q4" s="65" t="s">
        <v>65</v>
      </c>
    </row>
    <row r="5" spans="1:17" x14ac:dyDescent="0.2">
      <c r="A5" s="87" t="s">
        <v>29</v>
      </c>
      <c r="B5" s="13" t="s">
        <v>1</v>
      </c>
      <c r="C5" s="14">
        <v>2</v>
      </c>
      <c r="D5" s="14"/>
      <c r="E5" s="14"/>
      <c r="F5" s="14"/>
      <c r="G5" s="14"/>
      <c r="H5" s="14">
        <v>3</v>
      </c>
      <c r="I5" s="14"/>
      <c r="J5" s="14">
        <v>2</v>
      </c>
      <c r="K5" s="14"/>
      <c r="L5" s="14">
        <v>3</v>
      </c>
      <c r="M5" s="14"/>
      <c r="N5" s="14"/>
      <c r="O5" s="14"/>
      <c r="P5" s="14"/>
      <c r="Q5" s="19">
        <v>4</v>
      </c>
    </row>
    <row r="6" spans="1:17" x14ac:dyDescent="0.2">
      <c r="A6" s="88"/>
      <c r="B6" s="8" t="s">
        <v>32</v>
      </c>
      <c r="C6" s="7">
        <v>4</v>
      </c>
      <c r="D6" s="7"/>
      <c r="E6" s="7"/>
      <c r="F6" s="7"/>
      <c r="G6" s="7"/>
      <c r="H6" s="7">
        <v>4</v>
      </c>
      <c r="I6" s="7"/>
      <c r="J6" s="7">
        <v>4</v>
      </c>
      <c r="K6" s="7"/>
      <c r="L6" s="7">
        <v>4</v>
      </c>
      <c r="M6" s="7"/>
      <c r="N6" s="7"/>
      <c r="O6" s="7"/>
      <c r="P6" s="7"/>
      <c r="Q6" s="20">
        <v>4</v>
      </c>
    </row>
    <row r="7" spans="1:17" x14ac:dyDescent="0.2">
      <c r="A7" s="88"/>
      <c r="B7" s="8" t="s">
        <v>33</v>
      </c>
      <c r="C7" s="7">
        <v>2</v>
      </c>
      <c r="D7" s="7"/>
      <c r="E7" s="7"/>
      <c r="F7" s="7"/>
      <c r="G7" s="7"/>
      <c r="H7" s="7">
        <v>1</v>
      </c>
      <c r="I7" s="7"/>
      <c r="J7" s="7">
        <v>0</v>
      </c>
      <c r="K7" s="7"/>
      <c r="L7" s="7">
        <v>3</v>
      </c>
      <c r="M7" s="7"/>
      <c r="N7" s="7"/>
      <c r="O7" s="7"/>
      <c r="P7" s="7"/>
      <c r="Q7" s="20">
        <v>1</v>
      </c>
    </row>
    <row r="8" spans="1:17" x14ac:dyDescent="0.2">
      <c r="A8" s="88"/>
      <c r="B8" s="8" t="s">
        <v>34</v>
      </c>
      <c r="C8" s="7">
        <v>4</v>
      </c>
      <c r="D8" s="7"/>
      <c r="E8" s="7"/>
      <c r="F8" s="7"/>
      <c r="G8" s="7"/>
      <c r="H8" s="7">
        <v>4</v>
      </c>
      <c r="I8" s="7"/>
      <c r="J8" s="7">
        <v>5</v>
      </c>
      <c r="K8" s="7"/>
      <c r="L8" s="7">
        <v>4</v>
      </c>
      <c r="M8" s="7"/>
      <c r="N8" s="7"/>
      <c r="O8" s="7"/>
      <c r="P8" s="7"/>
      <c r="Q8" s="20">
        <v>2</v>
      </c>
    </row>
    <row r="9" spans="1:17" x14ac:dyDescent="0.2">
      <c r="A9" s="88"/>
      <c r="B9" s="8" t="s">
        <v>52</v>
      </c>
      <c r="C9" s="7">
        <v>5</v>
      </c>
      <c r="D9" s="7"/>
      <c r="E9" s="7"/>
      <c r="F9" s="7"/>
      <c r="G9" s="7"/>
      <c r="H9" s="7">
        <v>4</v>
      </c>
      <c r="I9" s="7"/>
      <c r="J9" s="7">
        <v>4</v>
      </c>
      <c r="K9" s="7"/>
      <c r="L9" s="7">
        <v>5</v>
      </c>
      <c r="M9" s="7"/>
      <c r="N9" s="7"/>
      <c r="O9" s="7"/>
      <c r="P9" s="7"/>
      <c r="Q9" s="20">
        <v>4</v>
      </c>
    </row>
    <row r="10" spans="1:17" x14ac:dyDescent="0.2">
      <c r="A10" s="88"/>
      <c r="B10" s="8" t="s">
        <v>53</v>
      </c>
      <c r="C10" s="7">
        <v>5</v>
      </c>
      <c r="D10" s="7"/>
      <c r="E10" s="7"/>
      <c r="F10" s="7"/>
      <c r="G10" s="7"/>
      <c r="H10" s="7">
        <v>0</v>
      </c>
      <c r="I10" s="7"/>
      <c r="J10" s="7">
        <v>5</v>
      </c>
      <c r="K10" s="7"/>
      <c r="L10" s="7">
        <v>5</v>
      </c>
      <c r="M10" s="7"/>
      <c r="N10" s="7"/>
      <c r="O10" s="7"/>
      <c r="P10" s="7"/>
      <c r="Q10" s="20">
        <v>2</v>
      </c>
    </row>
    <row r="11" spans="1:17" x14ac:dyDescent="0.2">
      <c r="A11" s="88"/>
      <c r="B11" s="8" t="s">
        <v>44</v>
      </c>
      <c r="C11" s="7">
        <v>4</v>
      </c>
      <c r="D11" s="7"/>
      <c r="E11" s="7"/>
      <c r="F11" s="7"/>
      <c r="G11" s="7"/>
      <c r="H11" s="7">
        <v>5</v>
      </c>
      <c r="I11" s="7"/>
      <c r="J11" s="7">
        <v>3</v>
      </c>
      <c r="K11" s="7"/>
      <c r="L11" s="7">
        <v>5</v>
      </c>
      <c r="M11" s="7"/>
      <c r="N11" s="7"/>
      <c r="O11" s="7"/>
      <c r="P11" s="7"/>
      <c r="Q11" s="20">
        <v>5</v>
      </c>
    </row>
    <row r="12" spans="1:17" x14ac:dyDescent="0.2">
      <c r="A12" s="88"/>
      <c r="B12" s="15" t="s">
        <v>48</v>
      </c>
      <c r="C12" s="7">
        <v>3</v>
      </c>
      <c r="D12" s="7"/>
      <c r="E12" s="7"/>
      <c r="F12" s="7"/>
      <c r="G12" s="7"/>
      <c r="H12" s="7">
        <v>4</v>
      </c>
      <c r="I12" s="7"/>
      <c r="J12" s="7">
        <v>4</v>
      </c>
      <c r="K12" s="7"/>
      <c r="L12" s="7">
        <v>4</v>
      </c>
      <c r="M12" s="7"/>
      <c r="N12" s="7"/>
      <c r="O12" s="7"/>
      <c r="P12" s="7"/>
      <c r="Q12" s="20">
        <v>4</v>
      </c>
    </row>
    <row r="13" spans="1:17" x14ac:dyDescent="0.2">
      <c r="A13" s="88" t="s">
        <v>30</v>
      </c>
      <c r="B13" s="13" t="s">
        <v>35</v>
      </c>
      <c r="C13" s="14"/>
      <c r="D13" s="14"/>
      <c r="E13" s="14">
        <v>2</v>
      </c>
      <c r="F13" s="14"/>
      <c r="G13" s="14">
        <v>1</v>
      </c>
      <c r="H13" s="14"/>
      <c r="I13" s="14">
        <v>3</v>
      </c>
      <c r="J13" s="14"/>
      <c r="K13" s="14"/>
      <c r="L13" s="14"/>
      <c r="M13" s="14"/>
      <c r="N13" s="14">
        <v>4</v>
      </c>
      <c r="O13" s="14"/>
      <c r="P13" s="14">
        <v>4</v>
      </c>
      <c r="Q13" s="19"/>
    </row>
    <row r="14" spans="1:17" x14ac:dyDescent="0.2">
      <c r="A14" s="88"/>
      <c r="B14" s="8" t="s">
        <v>36</v>
      </c>
      <c r="C14" s="7"/>
      <c r="D14" s="7"/>
      <c r="E14" s="7">
        <v>2</v>
      </c>
      <c r="F14" s="7"/>
      <c r="G14" s="7">
        <v>4</v>
      </c>
      <c r="H14" s="7"/>
      <c r="I14" s="7">
        <v>5</v>
      </c>
      <c r="J14" s="7"/>
      <c r="K14" s="7"/>
      <c r="L14" s="7"/>
      <c r="M14" s="7"/>
      <c r="N14" s="7">
        <v>0</v>
      </c>
      <c r="O14" s="7"/>
      <c r="P14" s="7">
        <v>3</v>
      </c>
      <c r="Q14" s="20"/>
    </row>
    <row r="15" spans="1:17" x14ac:dyDescent="0.2">
      <c r="A15" s="88"/>
      <c r="B15" s="8" t="s">
        <v>37</v>
      </c>
      <c r="C15" s="7"/>
      <c r="D15" s="7"/>
      <c r="E15" s="7">
        <v>5</v>
      </c>
      <c r="F15" s="8"/>
      <c r="G15" s="8">
        <v>3</v>
      </c>
      <c r="H15" s="8"/>
      <c r="I15" s="8">
        <v>3</v>
      </c>
      <c r="J15" s="8"/>
      <c r="K15" s="8"/>
      <c r="L15" s="8"/>
      <c r="M15" s="8"/>
      <c r="N15" s="8">
        <v>6</v>
      </c>
      <c r="O15" s="8"/>
      <c r="P15" s="8">
        <v>2</v>
      </c>
      <c r="Q15" s="43"/>
    </row>
    <row r="16" spans="1:17" x14ac:dyDescent="0.2">
      <c r="A16" s="88"/>
      <c r="B16" s="8" t="s">
        <v>38</v>
      </c>
      <c r="C16" s="7"/>
      <c r="D16" s="7"/>
      <c r="E16" s="7">
        <v>4</v>
      </c>
      <c r="F16" s="8"/>
      <c r="G16" s="8">
        <v>4</v>
      </c>
      <c r="H16" s="8"/>
      <c r="I16" s="8">
        <v>5</v>
      </c>
      <c r="J16" s="8"/>
      <c r="K16" s="8"/>
      <c r="L16" s="8"/>
      <c r="M16" s="8"/>
      <c r="N16" s="8">
        <v>5</v>
      </c>
      <c r="O16" s="8"/>
      <c r="P16" s="8">
        <v>4</v>
      </c>
      <c r="Q16" s="43"/>
    </row>
    <row r="17" spans="1:17" x14ac:dyDescent="0.2">
      <c r="A17" s="88"/>
      <c r="B17" s="8" t="s">
        <v>56</v>
      </c>
      <c r="C17" s="7"/>
      <c r="D17" s="7"/>
      <c r="E17" s="7">
        <v>1</v>
      </c>
      <c r="F17" s="8"/>
      <c r="G17" s="8">
        <v>1</v>
      </c>
      <c r="H17" s="8"/>
      <c r="I17" s="8">
        <v>2</v>
      </c>
      <c r="J17" s="8"/>
      <c r="K17" s="8"/>
      <c r="L17" s="8"/>
      <c r="M17" s="8"/>
      <c r="N17" s="8">
        <v>3</v>
      </c>
      <c r="O17" s="8"/>
      <c r="P17" s="8">
        <v>2</v>
      </c>
      <c r="Q17" s="43"/>
    </row>
    <row r="18" spans="1:17" x14ac:dyDescent="0.2">
      <c r="A18" s="88"/>
      <c r="B18" s="8" t="s">
        <v>57</v>
      </c>
      <c r="C18" s="7"/>
      <c r="D18" s="7"/>
      <c r="E18" s="7">
        <v>3</v>
      </c>
      <c r="F18" s="8"/>
      <c r="G18" s="8">
        <v>1</v>
      </c>
      <c r="H18" s="8"/>
      <c r="I18" s="8">
        <v>4</v>
      </c>
      <c r="J18" s="8"/>
      <c r="K18" s="8"/>
      <c r="L18" s="8"/>
      <c r="M18" s="8"/>
      <c r="N18" s="8">
        <v>5</v>
      </c>
      <c r="O18" s="8"/>
      <c r="P18" s="8">
        <v>2</v>
      </c>
      <c r="Q18" s="43"/>
    </row>
    <row r="19" spans="1:17" x14ac:dyDescent="0.2">
      <c r="A19" s="88"/>
      <c r="B19" s="8" t="s">
        <v>54</v>
      </c>
      <c r="C19" s="7"/>
      <c r="D19" s="7"/>
      <c r="E19" s="7">
        <v>2</v>
      </c>
      <c r="F19" s="7"/>
      <c r="G19" s="7">
        <v>3</v>
      </c>
      <c r="H19" s="7"/>
      <c r="I19" s="7">
        <v>4</v>
      </c>
      <c r="J19" s="7"/>
      <c r="K19" s="7"/>
      <c r="L19" s="7"/>
      <c r="M19" s="7"/>
      <c r="N19" s="7">
        <v>4</v>
      </c>
      <c r="O19" s="7"/>
      <c r="P19" s="7">
        <v>3</v>
      </c>
      <c r="Q19" s="20"/>
    </row>
    <row r="20" spans="1:17" x14ac:dyDescent="0.2">
      <c r="A20" s="88"/>
      <c r="B20" s="15" t="s">
        <v>55</v>
      </c>
      <c r="C20" s="16"/>
      <c r="D20" s="16"/>
      <c r="E20" s="16">
        <v>4</v>
      </c>
      <c r="F20" s="16"/>
      <c r="G20" s="16">
        <v>5</v>
      </c>
      <c r="H20" s="16"/>
      <c r="I20" s="16">
        <v>5</v>
      </c>
      <c r="J20" s="16"/>
      <c r="K20" s="16"/>
      <c r="L20" s="16"/>
      <c r="M20" s="16"/>
      <c r="N20" s="16">
        <v>5</v>
      </c>
      <c r="O20" s="16"/>
      <c r="P20" s="16">
        <v>6</v>
      </c>
      <c r="Q20" s="21"/>
    </row>
    <row r="21" spans="1:17" x14ac:dyDescent="0.2">
      <c r="A21" s="88" t="s">
        <v>31</v>
      </c>
      <c r="B21" s="13" t="s">
        <v>9</v>
      </c>
      <c r="C21" s="7"/>
      <c r="D21" s="7">
        <v>1</v>
      </c>
      <c r="E21" s="7"/>
      <c r="F21" s="7">
        <v>0</v>
      </c>
      <c r="G21" s="7"/>
      <c r="H21" s="7"/>
      <c r="I21" s="7"/>
      <c r="J21" s="7"/>
      <c r="K21" s="7">
        <v>0</v>
      </c>
      <c r="L21" s="7"/>
      <c r="M21" s="7">
        <v>2</v>
      </c>
      <c r="N21" s="7"/>
      <c r="O21" s="7">
        <v>2</v>
      </c>
      <c r="P21" s="7"/>
      <c r="Q21" s="20"/>
    </row>
    <row r="22" spans="1:17" x14ac:dyDescent="0.2">
      <c r="A22" s="88"/>
      <c r="B22" s="8" t="s">
        <v>39</v>
      </c>
      <c r="C22" s="7"/>
      <c r="D22" s="7">
        <v>0</v>
      </c>
      <c r="E22" s="7"/>
      <c r="F22" s="7">
        <v>2</v>
      </c>
      <c r="G22" s="7"/>
      <c r="H22" s="7"/>
      <c r="I22" s="7"/>
      <c r="J22" s="7"/>
      <c r="K22" s="7">
        <v>0</v>
      </c>
      <c r="L22" s="7"/>
      <c r="M22" s="7">
        <v>1</v>
      </c>
      <c r="N22" s="7"/>
      <c r="O22" s="7">
        <v>3</v>
      </c>
      <c r="P22" s="7"/>
      <c r="Q22" s="20"/>
    </row>
    <row r="23" spans="1:17" x14ac:dyDescent="0.2">
      <c r="A23" s="88"/>
      <c r="B23" s="8" t="s">
        <v>40</v>
      </c>
      <c r="C23" s="7"/>
      <c r="D23" s="7">
        <v>4</v>
      </c>
      <c r="E23" s="7"/>
      <c r="F23" s="7">
        <v>2</v>
      </c>
      <c r="G23" s="7"/>
      <c r="H23" s="7"/>
      <c r="I23" s="7"/>
      <c r="J23" s="7"/>
      <c r="K23" s="7">
        <v>3</v>
      </c>
      <c r="L23" s="7"/>
      <c r="M23" s="7">
        <v>4</v>
      </c>
      <c r="N23" s="7"/>
      <c r="O23" s="7">
        <v>4</v>
      </c>
      <c r="P23" s="7"/>
      <c r="Q23" s="20"/>
    </row>
    <row r="24" spans="1:17" x14ac:dyDescent="0.2">
      <c r="A24" s="88"/>
      <c r="B24" s="8" t="s">
        <v>41</v>
      </c>
      <c r="C24" s="7"/>
      <c r="D24" s="7">
        <v>4</v>
      </c>
      <c r="E24" s="7"/>
      <c r="F24" s="7">
        <v>1</v>
      </c>
      <c r="G24" s="7"/>
      <c r="H24" s="7"/>
      <c r="I24" s="7"/>
      <c r="J24" s="7"/>
      <c r="K24" s="7">
        <v>5</v>
      </c>
      <c r="L24" s="7"/>
      <c r="M24" s="7">
        <v>2</v>
      </c>
      <c r="N24" s="7"/>
      <c r="O24" s="7">
        <v>5</v>
      </c>
      <c r="P24" s="7"/>
      <c r="Q24" s="20"/>
    </row>
    <row r="25" spans="1:17" x14ac:dyDescent="0.2">
      <c r="A25" s="88"/>
      <c r="B25" s="8" t="s">
        <v>59</v>
      </c>
      <c r="C25" s="7"/>
      <c r="D25" s="7">
        <v>2</v>
      </c>
      <c r="E25" s="7"/>
      <c r="F25" s="7">
        <v>4</v>
      </c>
      <c r="G25" s="7"/>
      <c r="H25" s="7"/>
      <c r="I25" s="7"/>
      <c r="J25" s="7"/>
      <c r="K25" s="7">
        <v>0</v>
      </c>
      <c r="L25" s="7"/>
      <c r="M25" s="7">
        <v>5</v>
      </c>
      <c r="N25" s="7"/>
      <c r="O25" s="7">
        <v>5</v>
      </c>
      <c r="P25" s="7"/>
      <c r="Q25" s="20"/>
    </row>
    <row r="26" spans="1:17" x14ac:dyDescent="0.2">
      <c r="A26" s="88"/>
      <c r="B26" s="8" t="s">
        <v>60</v>
      </c>
      <c r="C26" s="7"/>
      <c r="D26" s="7">
        <v>4</v>
      </c>
      <c r="E26" s="7"/>
      <c r="F26" s="7">
        <v>5</v>
      </c>
      <c r="G26" s="7"/>
      <c r="H26" s="7"/>
      <c r="I26" s="7"/>
      <c r="J26" s="7"/>
      <c r="K26" s="7">
        <v>5</v>
      </c>
      <c r="L26" s="7"/>
      <c r="M26" s="7">
        <v>5</v>
      </c>
      <c r="N26" s="7"/>
      <c r="O26" s="7">
        <v>4</v>
      </c>
      <c r="P26" s="7"/>
      <c r="Q26" s="20"/>
    </row>
    <row r="27" spans="1:17" x14ac:dyDescent="0.2">
      <c r="A27" s="88"/>
      <c r="B27" s="8" t="s">
        <v>58</v>
      </c>
      <c r="C27" s="7"/>
      <c r="D27" s="7">
        <v>2</v>
      </c>
      <c r="E27" s="7"/>
      <c r="F27" s="7">
        <v>2</v>
      </c>
      <c r="G27" s="7"/>
      <c r="H27" s="7"/>
      <c r="I27" s="7"/>
      <c r="J27" s="7"/>
      <c r="K27" s="7">
        <v>1</v>
      </c>
      <c r="L27" s="7"/>
      <c r="M27" s="7">
        <v>5</v>
      </c>
      <c r="N27" s="7"/>
      <c r="O27" s="7">
        <v>1</v>
      </c>
      <c r="P27" s="7"/>
      <c r="Q27" s="20"/>
    </row>
    <row r="28" spans="1:17" ht="15" thickBot="1" x14ac:dyDescent="0.25">
      <c r="A28" s="89"/>
      <c r="B28" s="24" t="s">
        <v>49</v>
      </c>
      <c r="C28" s="23"/>
      <c r="D28" s="23">
        <v>4</v>
      </c>
      <c r="E28" s="23"/>
      <c r="F28" s="23">
        <v>4</v>
      </c>
      <c r="G28" s="23"/>
      <c r="H28" s="23"/>
      <c r="I28" s="23"/>
      <c r="J28" s="23"/>
      <c r="K28" s="23">
        <v>3</v>
      </c>
      <c r="L28" s="23"/>
      <c r="M28" s="23">
        <v>4</v>
      </c>
      <c r="N28" s="23"/>
      <c r="O28" s="23">
        <v>4</v>
      </c>
      <c r="P28" s="23"/>
      <c r="Q28" s="22"/>
    </row>
    <row r="29" spans="1:17" ht="15" thickTop="1" x14ac:dyDescent="0.2">
      <c r="A29" s="34"/>
      <c r="B29" s="36" t="s">
        <v>4</v>
      </c>
      <c r="C29" s="8">
        <f>AVERAGE(C5:C28)</f>
        <v>3.625</v>
      </c>
      <c r="D29" s="8">
        <f t="shared" ref="D29:Q29" si="0">AVERAGE(D5:D28)</f>
        <v>2.625</v>
      </c>
      <c r="E29" s="8">
        <f t="shared" si="0"/>
        <v>2.875</v>
      </c>
      <c r="F29" s="8">
        <f t="shared" si="0"/>
        <v>2.5</v>
      </c>
      <c r="G29" s="8">
        <f t="shared" si="0"/>
        <v>2.75</v>
      </c>
      <c r="H29" s="8">
        <f t="shared" si="0"/>
        <v>3.125</v>
      </c>
      <c r="I29" s="8">
        <f t="shared" si="0"/>
        <v>3.875</v>
      </c>
      <c r="J29" s="8">
        <f t="shared" si="0"/>
        <v>3.375</v>
      </c>
      <c r="K29" s="8">
        <f t="shared" si="0"/>
        <v>2.125</v>
      </c>
      <c r="L29" s="8">
        <f t="shared" si="0"/>
        <v>4.125</v>
      </c>
      <c r="M29" s="8">
        <f t="shared" si="0"/>
        <v>3.5</v>
      </c>
      <c r="N29" s="8">
        <f t="shared" si="0"/>
        <v>4</v>
      </c>
      <c r="O29" s="8">
        <f t="shared" si="0"/>
        <v>3.5</v>
      </c>
      <c r="P29" s="8">
        <f t="shared" si="0"/>
        <v>3.25</v>
      </c>
      <c r="Q29" s="32">
        <f t="shared" si="0"/>
        <v>3.25</v>
      </c>
    </row>
    <row r="30" spans="1:17" ht="15" thickBot="1" x14ac:dyDescent="0.25">
      <c r="A30" s="35"/>
      <c r="B30" s="9" t="s">
        <v>5</v>
      </c>
      <c r="C30" s="9">
        <f>STDEV(C5:C28)</f>
        <v>1.1877349391654208</v>
      </c>
      <c r="D30" s="9">
        <f t="shared" ref="D30:Q30" si="1">STDEV(D5:D28)</f>
        <v>1.5979898086569353</v>
      </c>
      <c r="E30" s="9">
        <f t="shared" si="1"/>
        <v>1.3562026818605375</v>
      </c>
      <c r="F30" s="9">
        <f t="shared" si="1"/>
        <v>1.6903085094570331</v>
      </c>
      <c r="G30" s="9">
        <f t="shared" si="1"/>
        <v>1.5811388300841898</v>
      </c>
      <c r="H30" s="9">
        <f t="shared" si="1"/>
        <v>1.7268882005337975</v>
      </c>
      <c r="I30" s="9">
        <f t="shared" si="1"/>
        <v>1.1259916264596033</v>
      </c>
      <c r="J30" s="9">
        <f t="shared" si="1"/>
        <v>1.685018016012207</v>
      </c>
      <c r="K30" s="9">
        <f t="shared" si="1"/>
        <v>2.1671244937540095</v>
      </c>
      <c r="L30" s="9">
        <f t="shared" si="1"/>
        <v>0.83452296039628016</v>
      </c>
      <c r="M30" s="9">
        <f t="shared" si="1"/>
        <v>1.6035674514745464</v>
      </c>
      <c r="N30" s="9">
        <f t="shared" si="1"/>
        <v>1.8516401995451028</v>
      </c>
      <c r="O30" s="9">
        <f t="shared" si="1"/>
        <v>1.4142135623730951</v>
      </c>
      <c r="P30" s="9">
        <f t="shared" si="1"/>
        <v>1.3887301496588271</v>
      </c>
      <c r="Q30" s="33">
        <f t="shared" si="1"/>
        <v>1.3887301496588271</v>
      </c>
    </row>
    <row r="31" spans="1:17" ht="15.75" customHeight="1" thickBot="1" x14ac:dyDescent="0.25"/>
    <row r="32" spans="1:17" ht="18.75" x14ac:dyDescent="0.4">
      <c r="B32" s="83"/>
      <c r="C32" s="80" t="s">
        <v>21</v>
      </c>
      <c r="D32" s="81"/>
      <c r="E32" s="82"/>
      <c r="F32" s="76" t="s">
        <v>22</v>
      </c>
      <c r="G32" s="77"/>
      <c r="H32" s="78"/>
      <c r="I32" s="76" t="s">
        <v>23</v>
      </c>
      <c r="J32" s="77"/>
      <c r="K32" s="78"/>
      <c r="L32" s="76" t="s">
        <v>24</v>
      </c>
      <c r="M32" s="77"/>
      <c r="N32" s="78"/>
      <c r="O32" s="76" t="s">
        <v>28</v>
      </c>
      <c r="P32" s="77"/>
      <c r="Q32" s="79"/>
    </row>
    <row r="33" spans="2:17" ht="16.5" x14ac:dyDescent="0.35">
      <c r="B33" s="84"/>
      <c r="C33" s="63" t="s">
        <v>63</v>
      </c>
      <c r="D33" s="64" t="s">
        <v>64</v>
      </c>
      <c r="E33" s="64"/>
      <c r="F33" s="63" t="s">
        <v>63</v>
      </c>
      <c r="G33" s="64" t="s">
        <v>64</v>
      </c>
      <c r="H33" s="64"/>
      <c r="I33" s="63" t="s">
        <v>63</v>
      </c>
      <c r="J33" s="64" t="s">
        <v>64</v>
      </c>
      <c r="K33" s="64"/>
      <c r="L33" s="63" t="s">
        <v>63</v>
      </c>
      <c r="M33" s="64" t="s">
        <v>64</v>
      </c>
      <c r="N33" s="64"/>
      <c r="O33" s="63" t="s">
        <v>63</v>
      </c>
      <c r="P33" s="64" t="s">
        <v>64</v>
      </c>
      <c r="Q33" s="65"/>
    </row>
    <row r="34" spans="2:17" ht="15" thickBot="1" x14ac:dyDescent="0.25">
      <c r="B34" s="59" t="s">
        <v>66</v>
      </c>
      <c r="C34" s="60">
        <f>TTEST(C5:C12,E13:E20,2,3)</f>
        <v>0.25927074742568179</v>
      </c>
      <c r="D34" s="60">
        <f>TTEST(D21:D26,E13:E20,2,3)</f>
        <v>0.67434322179364892</v>
      </c>
      <c r="E34" s="60"/>
      <c r="F34" s="60">
        <f>TTEST(F21:F26,H5:H12,2,3)</f>
        <v>0.43493003616696724</v>
      </c>
      <c r="G34" s="97">
        <f>TTEST(G13:G20,H5:H12,2,3)</f>
        <v>0.65754085817655938</v>
      </c>
      <c r="H34" s="60"/>
      <c r="I34" s="97">
        <f>TTEST(I13:I20,K21:K26,2,3)</f>
        <v>0.16367697762701661</v>
      </c>
      <c r="J34" s="97">
        <f>TTEST(J5:J12,K21:K26,2,3)</f>
        <v>0.33301917087937866</v>
      </c>
      <c r="K34" s="97"/>
      <c r="L34" s="97">
        <f>TTEST(L5:L12,N13:N20,2,3)</f>
        <v>0.86537246878337759</v>
      </c>
      <c r="M34" s="97">
        <f>TTEST(M21:M26,N13:N20,2,3)</f>
        <v>0.40371136591780443</v>
      </c>
      <c r="N34" s="97"/>
      <c r="O34" s="97">
        <f>TTEST(O21:O26,Q5:Q12,2,3)</f>
        <v>0.4112584249338499</v>
      </c>
      <c r="P34" s="97">
        <f>TTEST(P13:P20,Q5:Q12,2,3)</f>
        <v>1</v>
      </c>
      <c r="Q34" s="86"/>
    </row>
    <row r="35" spans="2:17" x14ac:dyDescent="0.2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7"/>
    </row>
    <row r="36" spans="2:17" x14ac:dyDescent="0.2"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spans="2:17" x14ac:dyDescent="0.2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2:17" x14ac:dyDescent="0.2">
      <c r="B38" s="6"/>
    </row>
    <row r="39" spans="2:17" x14ac:dyDescent="0.2">
      <c r="B39" s="6"/>
    </row>
    <row r="40" spans="2:17" x14ac:dyDescent="0.2">
      <c r="B40" s="6"/>
    </row>
    <row r="41" spans="2:17" x14ac:dyDescent="0.2">
      <c r="B41" s="6"/>
    </row>
    <row r="42" spans="2:17" x14ac:dyDescent="0.2">
      <c r="B42" s="6"/>
    </row>
    <row r="43" spans="2:17" x14ac:dyDescent="0.2">
      <c r="B43" s="6"/>
    </row>
  </sheetData>
  <mergeCells count="13">
    <mergeCell ref="I32:K32"/>
    <mergeCell ref="L32:N32"/>
    <mergeCell ref="O32:Q32"/>
    <mergeCell ref="A5:A12"/>
    <mergeCell ref="A13:A20"/>
    <mergeCell ref="A21:A28"/>
    <mergeCell ref="C32:E32"/>
    <mergeCell ref="F32:H32"/>
    <mergeCell ref="C3:E3"/>
    <mergeCell ref="F3:H3"/>
    <mergeCell ref="I3:K3"/>
    <mergeCell ref="L3:N3"/>
    <mergeCell ref="O3:Q3"/>
  </mergeCells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Complexity of APs</vt:lpstr>
      <vt:lpstr>Complexity of RFs</vt:lpstr>
      <vt:lpstr>Visualization Effects on APs</vt:lpstr>
      <vt:lpstr>Visualization Effects on 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Hongo Aki</dc:creator>
  <cp:lastModifiedBy>Nitta</cp:lastModifiedBy>
  <dcterms:created xsi:type="dcterms:W3CDTF">2021-06-19T07:33:31Z</dcterms:created>
  <dcterms:modified xsi:type="dcterms:W3CDTF">2021-10-23T10:13:32Z</dcterms:modified>
</cp:coreProperties>
</file>