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E661DCBB-1AC3-414E-A5DA-23D91842487A}" xr6:coauthVersionLast="47" xr6:coauthVersionMax="47" xr10:uidLastSave="{00000000-0000-0000-0000-000000000000}"/>
  <bookViews>
    <workbookView xWindow="-120" yWindow="-120" windowWidth="29040" windowHeight="15720" xr2:uid="{EE10E8A5-66C8-461E-A0E5-2432B92C48DD}"/>
  </bookViews>
  <sheets>
    <sheet name="APRIL-2025" sheetId="1" r:id="rId1"/>
    <sheet name="Sheet1" sheetId="3" r:id="rId2"/>
  </sheets>
  <definedNames>
    <definedName name="_xlnm._FilterDatabase" localSheetId="0" hidden="1">'APRIL-2025'!$A$1:$S$35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2" i="1" l="1"/>
  <c r="W12" i="1" s="1"/>
  <c r="U11" i="1"/>
  <c r="U10" i="1"/>
  <c r="V10" i="1" l="1"/>
  <c r="X10" i="1" s="1"/>
  <c r="W10" i="1"/>
  <c r="V11" i="1"/>
  <c r="X11" i="1" s="1"/>
  <c r="W11" i="1"/>
  <c r="V12" i="1"/>
  <c r="X12" i="1" s="1"/>
</calcChain>
</file>

<file path=xl/sharedStrings.xml><?xml version="1.0" encoding="utf-8"?>
<sst xmlns="http://schemas.openxmlformats.org/spreadsheetml/2006/main" count="281" uniqueCount="99">
  <si>
    <t>Date</t>
  </si>
  <si>
    <t>Guest Name</t>
  </si>
  <si>
    <t>Guest Number</t>
  </si>
  <si>
    <t>Staff</t>
  </si>
  <si>
    <t>Service</t>
  </si>
  <si>
    <t>Category</t>
  </si>
  <si>
    <t>Qty</t>
  </si>
  <si>
    <t>Unit Price</t>
  </si>
  <si>
    <t>Discount</t>
  </si>
  <si>
    <t>Complementary</t>
  </si>
  <si>
    <t>Redemption Amount</t>
  </si>
  <si>
    <t>Redemption Sources</t>
  </si>
  <si>
    <t>Tax</t>
  </si>
  <si>
    <t>Subtotal(without tax &amp; redemption)</t>
  </si>
  <si>
    <t>Total</t>
  </si>
  <si>
    <t>Rupesh Mahale</t>
  </si>
  <si>
    <t>Hair Cut With Senior Hairdresser (Male)</t>
  </si>
  <si>
    <t>HAIR - Hair Cut</t>
  </si>
  <si>
    <t>-</t>
  </si>
  <si>
    <t>Vandan Gohil</t>
  </si>
  <si>
    <t>Beard Trim</t>
  </si>
  <si>
    <t>HAIR - Beard Trim</t>
  </si>
  <si>
    <t>Rohan Patel</t>
  </si>
  <si>
    <t>Hair Cut With Creative director (Male)</t>
  </si>
  <si>
    <t>Aashi</t>
  </si>
  <si>
    <t>Juni</t>
  </si>
  <si>
    <t>Intense Rituals</t>
  </si>
  <si>
    <t>Hair - Hair Treatment</t>
  </si>
  <si>
    <t>Wailed</t>
  </si>
  <si>
    <t>Hair - Hair Styling</t>
  </si>
  <si>
    <t>Toshi Jamir</t>
  </si>
  <si>
    <t>Hair - Hair Color</t>
  </si>
  <si>
    <t>Admin</t>
  </si>
  <si>
    <t>Root Touch Up</t>
  </si>
  <si>
    <t>Anju Rumdali Rai</t>
  </si>
  <si>
    <t>Nikhil Pujari</t>
  </si>
  <si>
    <t>Olaplex Hair Treatment</t>
  </si>
  <si>
    <t>Global Color</t>
  </si>
  <si>
    <t>Mehul Kinariwala</t>
  </si>
  <si>
    <t>Lakshmi Baid</t>
  </si>
  <si>
    <t>Kinal Solanki</t>
  </si>
  <si>
    <t>Normal Wash</t>
  </si>
  <si>
    <t>anjali Sharma</t>
  </si>
  <si>
    <t>Color Toner</t>
  </si>
  <si>
    <t>Beard Colour</t>
  </si>
  <si>
    <t>Jay Dangar</t>
  </si>
  <si>
    <t>Hardik Gambhir</t>
  </si>
  <si>
    <t>Chirag Vekariya</t>
  </si>
  <si>
    <t>Clean Shaving</t>
  </si>
  <si>
    <t>Yazad Bhesania</t>
  </si>
  <si>
    <t>TANVI NILESH SUKHARAMWALA</t>
  </si>
  <si>
    <t>Ajita Italiya</t>
  </si>
  <si>
    <t>Membership(1000)</t>
  </si>
  <si>
    <t>Membership(400)</t>
  </si>
  <si>
    <t>Membership(1600)</t>
  </si>
  <si>
    <t>Membership(550)</t>
  </si>
  <si>
    <t>Membership(2600)</t>
  </si>
  <si>
    <t>Hands Nail Cut And File</t>
  </si>
  <si>
    <t>Nails - nail cut</t>
  </si>
  <si>
    <t>Feets Nail Cut And File</t>
  </si>
  <si>
    <t>Shanti Thapa</t>
  </si>
  <si>
    <t>Divya jain</t>
  </si>
  <si>
    <t>Cash(4821),GPay(701)</t>
  </si>
  <si>
    <t>GPay(5799)</t>
  </si>
  <si>
    <t>Cash(6298)</t>
  </si>
  <si>
    <t>Cash(150),GPay(5522)</t>
  </si>
  <si>
    <t>Card(1770)</t>
  </si>
  <si>
    <t>Cash(897)</t>
  </si>
  <si>
    <t>Membership(6550)</t>
  </si>
  <si>
    <t>GPay(4950)</t>
  </si>
  <si>
    <t>Cash(3422)</t>
  </si>
  <si>
    <t>Payment Mode</t>
  </si>
  <si>
    <t>Invoice No</t>
  </si>
  <si>
    <t>Simran Arora</t>
  </si>
  <si>
    <t xml:space="preserve">SP DIA HYDRATE MASK 200ML </t>
  </si>
  <si>
    <t xml:space="preserve">SP DIA SMOOTHEN SHMP 250ML  </t>
  </si>
  <si>
    <t xml:space="preserve">SP DIA REPAIR SHMP 250ML  </t>
  </si>
  <si>
    <t>WP ULTIME REPAIR MIRACLE HAIR RESCUE 95ML</t>
  </si>
  <si>
    <t>WP ULTIME REPAIR REPAIRING INTENSE MASK 150ML</t>
  </si>
  <si>
    <t>WP ULTIME REPAIR REPAIRING SHAMPOO 250ML</t>
  </si>
  <si>
    <t>CAN-CANS</t>
  </si>
  <si>
    <t>BTL-BOTTLES</t>
  </si>
  <si>
    <t>Card(6570)</t>
  </si>
  <si>
    <t>33059090</t>
  </si>
  <si>
    <t>33051090</t>
  </si>
  <si>
    <t>33059050</t>
  </si>
  <si>
    <t>hsn code</t>
  </si>
  <si>
    <t>Balance(3186)</t>
  </si>
  <si>
    <t>Balance(15930)</t>
  </si>
  <si>
    <t>Balance(9420)</t>
  </si>
  <si>
    <t>Card(5150)</t>
  </si>
  <si>
    <t>Typre</t>
  </si>
  <si>
    <t>Wella Professional</t>
  </si>
  <si>
    <t>System Professional</t>
  </si>
  <si>
    <t>Pay Later (3186)</t>
  </si>
  <si>
    <t>current stock</t>
  </si>
  <si>
    <t>Taxable Value</t>
  </si>
  <si>
    <t>Cgst</t>
  </si>
  <si>
    <t>Sgst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</si>
</sst>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9" fillId="0" borderId="0" xfId="0" applyFont="1" applyAlignment="1">
      <alignment horizontal="center" vertical="center" wrapText="1"/>
    </xf>
    <xf numFmtId="0" fontId="18" fillId="0" borderId="0" xfId="0" applyFont="1" applyAlignment="1">
      <alignment wrapText="1"/>
    </xf>
    <xf numFmtId="0" fontId="16" fillId="0" borderId="0" xfId="0" applyFont="1" applyAlignment="1">
      <alignment horizontal="center" vertical="center" wrapText="1"/>
    </xf>
    <xf numFmtId="0" fontId="0" fillId="33" borderId="0" xfId="0" applyFill="1"/>
    <xf numFmtId="15" fontId="18" fillId="33" borderId="0" xfId="0" applyNumberFormat="1" applyFont="1" applyFill="1" applyAlignment="1">
      <alignment wrapText="1"/>
    </xf>
    <xf numFmtId="0" fontId="18" fillId="33" borderId="0" xfId="0" applyFont="1" applyFill="1" applyAlignment="1">
      <alignment wrapText="1"/>
    </xf>
    <xf numFmtId="2" fontId="18" fillId="33" borderId="0" xfId="0" applyNumberFormat="1" applyFont="1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30A0B-16AA-44E8-A245-DDD01ECFEF0A}">
  <dimension ref="A1:X35"/>
  <sheetViews>
    <sheetView showGridLines="0" tabSelected="1" workbookViewId="0"/>
  </sheetViews>
  <sheetFormatPr defaultRowHeight="15" x14ac:dyDescent="0.25"/>
  <cols>
    <col min="1" max="1" width="8.28515625" bestFit="1" customWidth="1"/>
    <col min="2" max="2" width="8.7109375" bestFit="1" customWidth="1"/>
    <col min="3" max="3" width="22.28515625" bestFit="1" customWidth="1"/>
    <col min="4" max="4" width="11" bestFit="1" customWidth="1"/>
    <col min="5" max="5" width="13.7109375" bestFit="1" customWidth="1"/>
    <col min="6" max="6" width="30.42578125" bestFit="1" customWidth="1"/>
    <col min="7" max="7" width="16.140625" bestFit="1" customWidth="1"/>
    <col min="8" max="8" width="5" bestFit="1" customWidth="1"/>
    <col min="9" max="9" width="7" hidden="1" customWidth="1"/>
    <col min="10" max="10" width="7.28515625" hidden="1" customWidth="1"/>
    <col min="11" max="11" width="12.5703125" hidden="1" customWidth="1"/>
    <col min="12" max="12" width="10.42578125" hidden="1" customWidth="1"/>
    <col min="13" max="13" width="15.5703125" hidden="1" customWidth="1"/>
    <col min="14" max="14" width="9.42578125" bestFit="1" customWidth="1"/>
    <col min="15" max="15" width="18.28515625" bestFit="1" customWidth="1"/>
    <col min="16" max="16" width="10.42578125" bestFit="1" customWidth="1"/>
    <col min="17" max="17" width="31.140625" bestFit="1" customWidth="1"/>
    <col min="19" max="19" width="12.140625" bestFit="1" customWidth="1"/>
    <col min="21" max="21" width="10.5703125" bestFit="1" customWidth="1"/>
    <col min="24" max="24" width="9.5703125" bestFit="1" customWidth="1"/>
  </cols>
  <sheetData>
    <row r="1" spans="1:24" ht="30" x14ac:dyDescent="0.25">
      <c r="A1" s="3" t="s">
        <v>72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71</v>
      </c>
      <c r="R1" s="1" t="s">
        <v>86</v>
      </c>
      <c r="S1" s="1" t="s">
        <v>91</v>
      </c>
      <c r="T1" s="1" t="s">
        <v>95</v>
      </c>
      <c r="U1" s="1" t="s">
        <v>96</v>
      </c>
      <c r="V1" s="1" t="s">
        <v>97</v>
      </c>
      <c r="W1" s="1" t="s">
        <v>98</v>
      </c>
      <c r="X1" s="1" t="s">
        <v>14</v>
      </c>
    </row>
    <row r="2" spans="1:24" s="4" customFormat="1" x14ac:dyDescent="0.25">
      <c r="A2" s="4">
        <v>6</v>
      </c>
      <c r="B2" s="5">
        <v>45748</v>
      </c>
      <c r="C2" s="6" t="s">
        <v>24</v>
      </c>
      <c r="D2" s="6">
        <v>8140195963</v>
      </c>
      <c r="E2" s="6" t="s">
        <v>25</v>
      </c>
      <c r="F2" s="6" t="s">
        <v>26</v>
      </c>
      <c r="G2" s="6" t="s">
        <v>27</v>
      </c>
      <c r="H2" s="6">
        <v>1</v>
      </c>
      <c r="I2" s="6">
        <v>2600</v>
      </c>
      <c r="J2" s="6">
        <v>260</v>
      </c>
      <c r="K2" s="6" t="s">
        <v>18</v>
      </c>
      <c r="L2" s="6" t="s">
        <v>18</v>
      </c>
      <c r="M2" s="6" t="s">
        <v>18</v>
      </c>
      <c r="N2" s="6">
        <v>421.2</v>
      </c>
      <c r="O2" s="6">
        <v>2340</v>
      </c>
      <c r="P2" s="6">
        <v>2761.2</v>
      </c>
      <c r="Q2" s="4" t="s">
        <v>62</v>
      </c>
    </row>
    <row r="3" spans="1:24" s="4" customFormat="1" x14ac:dyDescent="0.25">
      <c r="A3" s="4">
        <v>6</v>
      </c>
      <c r="B3" s="5">
        <v>45748</v>
      </c>
      <c r="C3" s="6" t="s">
        <v>24</v>
      </c>
      <c r="D3" s="6">
        <v>8140195963</v>
      </c>
      <c r="E3" s="6" t="s">
        <v>28</v>
      </c>
      <c r="F3" s="6" t="s">
        <v>26</v>
      </c>
      <c r="G3" s="6" t="s">
        <v>27</v>
      </c>
      <c r="H3" s="6">
        <v>1</v>
      </c>
      <c r="I3" s="6">
        <v>2600</v>
      </c>
      <c r="J3" s="6">
        <v>260</v>
      </c>
      <c r="K3" s="6" t="s">
        <v>18</v>
      </c>
      <c r="L3" s="6" t="s">
        <v>18</v>
      </c>
      <c r="M3" s="6" t="s">
        <v>18</v>
      </c>
      <c r="N3" s="6">
        <v>421.2</v>
      </c>
      <c r="O3" s="6">
        <v>2340</v>
      </c>
      <c r="P3" s="6">
        <v>2761.2</v>
      </c>
      <c r="Q3" s="4" t="s">
        <v>62</v>
      </c>
    </row>
    <row r="4" spans="1:24" s="4" customFormat="1" x14ac:dyDescent="0.25">
      <c r="A4" s="4">
        <v>33</v>
      </c>
      <c r="B4" s="5">
        <v>45750</v>
      </c>
      <c r="C4" s="6" t="s">
        <v>39</v>
      </c>
      <c r="D4" s="6">
        <v>9879534594</v>
      </c>
      <c r="E4" s="6" t="s">
        <v>40</v>
      </c>
      <c r="F4" s="6" t="s">
        <v>41</v>
      </c>
      <c r="G4" s="6" t="s">
        <v>29</v>
      </c>
      <c r="H4" s="6">
        <v>1</v>
      </c>
      <c r="I4" s="2">
        <v>550</v>
      </c>
      <c r="J4" s="2">
        <v>0</v>
      </c>
      <c r="K4" s="2" t="s">
        <v>18</v>
      </c>
      <c r="L4" s="2" t="s">
        <v>18</v>
      </c>
      <c r="M4" s="2" t="s">
        <v>18</v>
      </c>
      <c r="N4" s="6">
        <v>99</v>
      </c>
      <c r="O4" s="6">
        <v>550</v>
      </c>
      <c r="P4" s="6">
        <v>649</v>
      </c>
      <c r="Q4" s="4" t="s">
        <v>63</v>
      </c>
    </row>
    <row r="5" spans="1:24" s="4" customFormat="1" x14ac:dyDescent="0.25">
      <c r="A5" s="4">
        <v>39</v>
      </c>
      <c r="B5" s="5">
        <v>45750</v>
      </c>
      <c r="C5" s="6" t="s">
        <v>42</v>
      </c>
      <c r="D5" s="6">
        <v>9898088015</v>
      </c>
      <c r="E5" s="6" t="s">
        <v>28</v>
      </c>
      <c r="F5" s="6" t="s">
        <v>33</v>
      </c>
      <c r="G5" s="6" t="s">
        <v>31</v>
      </c>
      <c r="H5" s="6">
        <v>50</v>
      </c>
      <c r="I5" s="2">
        <v>40</v>
      </c>
      <c r="J5" s="2">
        <v>0</v>
      </c>
      <c r="K5" s="2" t="s">
        <v>18</v>
      </c>
      <c r="L5" s="2" t="s">
        <v>18</v>
      </c>
      <c r="M5" s="2" t="s">
        <v>18</v>
      </c>
      <c r="N5" s="6">
        <v>360</v>
      </c>
      <c r="O5" s="6">
        <v>2000</v>
      </c>
      <c r="P5" s="6">
        <v>2360</v>
      </c>
      <c r="Q5" s="4" t="s">
        <v>64</v>
      </c>
    </row>
    <row r="6" spans="1:24" s="4" customFormat="1" x14ac:dyDescent="0.25">
      <c r="A6" s="4">
        <v>39</v>
      </c>
      <c r="B6" s="5">
        <v>45750</v>
      </c>
      <c r="C6" s="6" t="s">
        <v>42</v>
      </c>
      <c r="D6" s="6">
        <v>9898088015</v>
      </c>
      <c r="E6" s="6" t="s">
        <v>34</v>
      </c>
      <c r="F6" s="6" t="s">
        <v>43</v>
      </c>
      <c r="G6" s="6" t="s">
        <v>31</v>
      </c>
      <c r="H6" s="6">
        <v>40</v>
      </c>
      <c r="I6" s="2">
        <v>40</v>
      </c>
      <c r="J6" s="2">
        <v>0</v>
      </c>
      <c r="K6" s="2" t="s">
        <v>18</v>
      </c>
      <c r="L6" s="2" t="s">
        <v>18</v>
      </c>
      <c r="M6" s="2" t="s">
        <v>18</v>
      </c>
      <c r="N6" s="6">
        <v>288</v>
      </c>
      <c r="O6" s="6">
        <v>1600</v>
      </c>
      <c r="P6" s="6">
        <v>1888</v>
      </c>
      <c r="Q6" s="4" t="s">
        <v>64</v>
      </c>
    </row>
    <row r="7" spans="1:24" s="4" customFormat="1" ht="27" x14ac:dyDescent="0.25">
      <c r="A7" s="4">
        <v>33</v>
      </c>
      <c r="B7" s="5">
        <v>45750</v>
      </c>
      <c r="C7" s="6" t="s">
        <v>39</v>
      </c>
      <c r="D7" s="6">
        <v>9879534594</v>
      </c>
      <c r="E7" s="6" t="s">
        <v>32</v>
      </c>
      <c r="F7" s="6" t="s">
        <v>74</v>
      </c>
      <c r="G7" s="6" t="s">
        <v>93</v>
      </c>
      <c r="H7" s="6">
        <v>1</v>
      </c>
      <c r="N7" s="7">
        <v>442.37288135593218</v>
      </c>
      <c r="O7" s="7">
        <v>2457.6271186440677</v>
      </c>
      <c r="P7" s="6">
        <v>2900</v>
      </c>
      <c r="Q7" s="4" t="s">
        <v>63</v>
      </c>
      <c r="R7" s="6" t="s">
        <v>83</v>
      </c>
      <c r="S7" s="4" t="s">
        <v>80</v>
      </c>
      <c r="T7" s="4">
        <v>9</v>
      </c>
      <c r="U7" s="8">
        <v>14377.14</v>
      </c>
      <c r="V7" s="4">
        <v>1293.9425999999999</v>
      </c>
      <c r="W7" s="4">
        <v>1293.9425999999999</v>
      </c>
      <c r="X7" s="9">
        <v>16965.0252</v>
      </c>
    </row>
    <row r="8" spans="1:24" s="4" customFormat="1" ht="27" x14ac:dyDescent="0.25">
      <c r="A8" s="4">
        <v>33</v>
      </c>
      <c r="B8" s="5">
        <v>45750</v>
      </c>
      <c r="C8" s="6" t="s">
        <v>39</v>
      </c>
      <c r="D8" s="6">
        <v>9879534594</v>
      </c>
      <c r="E8" s="6" t="s">
        <v>32</v>
      </c>
      <c r="F8" s="6" t="s">
        <v>75</v>
      </c>
      <c r="G8" s="6" t="s">
        <v>93</v>
      </c>
      <c r="H8" s="6">
        <v>1</v>
      </c>
      <c r="N8" s="7">
        <v>343.22033898305085</v>
      </c>
      <c r="O8" s="7">
        <v>1906.7796610169491</v>
      </c>
      <c r="P8" s="6">
        <v>2250</v>
      </c>
      <c r="Q8" s="4" t="s">
        <v>63</v>
      </c>
      <c r="R8" s="6" t="s">
        <v>84</v>
      </c>
      <c r="S8" s="4" t="s">
        <v>80</v>
      </c>
      <c r="T8" s="4">
        <v>9</v>
      </c>
      <c r="U8" s="4">
        <v>10087.469999999999</v>
      </c>
      <c r="V8" s="4">
        <v>907.87229999999988</v>
      </c>
      <c r="W8" s="4">
        <v>907.87229999999988</v>
      </c>
      <c r="X8" s="9">
        <v>11903.214599999998</v>
      </c>
    </row>
    <row r="9" spans="1:24" s="4" customFormat="1" ht="27" x14ac:dyDescent="0.25">
      <c r="A9" s="4">
        <v>39</v>
      </c>
      <c r="B9" s="5">
        <v>45750</v>
      </c>
      <c r="C9" s="6" t="s">
        <v>42</v>
      </c>
      <c r="D9" s="6">
        <v>9898088015</v>
      </c>
      <c r="E9" s="6" t="s">
        <v>32</v>
      </c>
      <c r="F9" s="6" t="s">
        <v>76</v>
      </c>
      <c r="G9" s="6" t="s">
        <v>93</v>
      </c>
      <c r="H9" s="6">
        <v>1</v>
      </c>
      <c r="N9" s="7">
        <v>312.71186440677968</v>
      </c>
      <c r="O9" s="7">
        <v>1737.2881355932204</v>
      </c>
      <c r="P9" s="6">
        <v>2050</v>
      </c>
      <c r="Q9" s="4" t="s">
        <v>64</v>
      </c>
      <c r="R9" s="6" t="s">
        <v>84</v>
      </c>
      <c r="S9" s="4" t="s">
        <v>81</v>
      </c>
      <c r="T9" s="4">
        <v>8</v>
      </c>
      <c r="U9" s="4">
        <v>9033.92</v>
      </c>
      <c r="V9" s="4">
        <v>813.05279999999993</v>
      </c>
      <c r="W9" s="4">
        <v>813.05279999999993</v>
      </c>
      <c r="X9" s="9">
        <v>10660.025599999999</v>
      </c>
    </row>
    <row r="10" spans="1:24" s="4" customFormat="1" ht="27" x14ac:dyDescent="0.25">
      <c r="A10" s="4">
        <v>41</v>
      </c>
      <c r="B10" s="5">
        <v>45750</v>
      </c>
      <c r="C10" s="6" t="s">
        <v>73</v>
      </c>
      <c r="D10" s="6">
        <v>7007180467</v>
      </c>
      <c r="E10" s="6" t="s">
        <v>22</v>
      </c>
      <c r="F10" s="6" t="s">
        <v>77</v>
      </c>
      <c r="G10" s="6" t="s">
        <v>92</v>
      </c>
      <c r="H10" s="6">
        <v>1</v>
      </c>
      <c r="N10" s="7">
        <v>457.62711864406782</v>
      </c>
      <c r="O10" s="7">
        <v>2542.3728813559323</v>
      </c>
      <c r="P10" s="6">
        <v>3000</v>
      </c>
      <c r="Q10" s="4" t="s">
        <v>82</v>
      </c>
      <c r="R10" s="6" t="s">
        <v>85</v>
      </c>
      <c r="S10" s="4" t="s">
        <v>81</v>
      </c>
      <c r="T10" s="4">
        <v>4</v>
      </c>
      <c r="U10" s="4">
        <f>+T10*1652.54</f>
        <v>6610.16</v>
      </c>
      <c r="V10" s="4">
        <f>+U10*0.09</f>
        <v>594.9144</v>
      </c>
      <c r="W10" s="4">
        <f>+U10*0.09</f>
        <v>594.9144</v>
      </c>
      <c r="X10" s="9">
        <f>+U10+V10+W10</f>
        <v>7799.9887999999992</v>
      </c>
    </row>
    <row r="11" spans="1:24" s="4" customFormat="1" ht="27" x14ac:dyDescent="0.25">
      <c r="A11" s="4">
        <v>41</v>
      </c>
      <c r="B11" s="5">
        <v>45750</v>
      </c>
      <c r="C11" s="6" t="s">
        <v>73</v>
      </c>
      <c r="D11" s="6">
        <v>7007180467</v>
      </c>
      <c r="E11" s="6" t="s">
        <v>22</v>
      </c>
      <c r="F11" s="6" t="s">
        <v>78</v>
      </c>
      <c r="G11" s="6" t="s">
        <v>92</v>
      </c>
      <c r="H11" s="6">
        <v>1</v>
      </c>
      <c r="N11" s="7">
        <v>381.35593220338984</v>
      </c>
      <c r="O11" s="7">
        <v>2118.6440677966102</v>
      </c>
      <c r="P11" s="6">
        <v>2500</v>
      </c>
      <c r="Q11" s="4" t="s">
        <v>82</v>
      </c>
      <c r="R11" s="6" t="s">
        <v>83</v>
      </c>
      <c r="S11" s="4" t="s">
        <v>81</v>
      </c>
      <c r="T11" s="4">
        <v>11</v>
      </c>
      <c r="U11" s="4">
        <f>+T11*1377.12</f>
        <v>15148.32</v>
      </c>
      <c r="V11" s="4">
        <f>+U11*0.09</f>
        <v>1363.3488</v>
      </c>
      <c r="W11" s="4">
        <f>+U11*0.09</f>
        <v>1363.3488</v>
      </c>
      <c r="X11" s="9">
        <f>+U11+V11+W11</f>
        <v>17875.017599999999</v>
      </c>
    </row>
    <row r="12" spans="1:24" s="4" customFormat="1" ht="27" x14ac:dyDescent="0.25">
      <c r="A12" s="4">
        <v>41</v>
      </c>
      <c r="B12" s="5">
        <v>45750</v>
      </c>
      <c r="C12" s="6" t="s">
        <v>73</v>
      </c>
      <c r="D12" s="6">
        <v>7007180467</v>
      </c>
      <c r="E12" s="6" t="s">
        <v>22</v>
      </c>
      <c r="F12" s="6" t="s">
        <v>79</v>
      </c>
      <c r="G12" s="6" t="s">
        <v>92</v>
      </c>
      <c r="H12" s="6">
        <v>1</v>
      </c>
      <c r="N12" s="7">
        <v>274.57627118644069</v>
      </c>
      <c r="O12" s="7">
        <v>1525.4237288135594</v>
      </c>
      <c r="P12" s="6">
        <v>1800</v>
      </c>
      <c r="Q12" s="4" t="s">
        <v>82</v>
      </c>
      <c r="R12" s="6" t="s">
        <v>84</v>
      </c>
      <c r="S12" s="4" t="s">
        <v>81</v>
      </c>
      <c r="T12" s="4">
        <v>20</v>
      </c>
      <c r="U12" s="4">
        <f>+T12*991.52</f>
        <v>19830.400000000001</v>
      </c>
      <c r="V12" s="4">
        <f>+U12*0.09</f>
        <v>1784.7360000000001</v>
      </c>
      <c r="W12" s="4">
        <f>+U12*0.09</f>
        <v>1784.7360000000001</v>
      </c>
      <c r="X12" s="9">
        <f>+U12+V12+W12</f>
        <v>23399.872000000003</v>
      </c>
    </row>
    <row r="13" spans="1:24" x14ac:dyDescent="0.25">
      <c r="A13" s="4">
        <v>50</v>
      </c>
      <c r="B13" s="5">
        <v>45751</v>
      </c>
      <c r="C13" s="6" t="s">
        <v>46</v>
      </c>
      <c r="D13" s="6">
        <v>9638830000</v>
      </c>
      <c r="E13" s="6" t="s">
        <v>38</v>
      </c>
      <c r="F13" s="6" t="s">
        <v>20</v>
      </c>
      <c r="G13" s="6" t="s">
        <v>21</v>
      </c>
      <c r="H13" s="6">
        <v>1</v>
      </c>
      <c r="I13" s="6">
        <v>400</v>
      </c>
      <c r="J13" s="6">
        <v>0</v>
      </c>
      <c r="K13" s="6" t="s">
        <v>18</v>
      </c>
      <c r="L13" s="6" t="s">
        <v>18</v>
      </c>
      <c r="M13" s="6" t="s">
        <v>18</v>
      </c>
      <c r="N13" s="6">
        <v>72</v>
      </c>
      <c r="O13" s="6">
        <v>400</v>
      </c>
      <c r="P13" s="6">
        <v>472</v>
      </c>
      <c r="Q13" s="4" t="s">
        <v>65</v>
      </c>
      <c r="X13" s="9"/>
    </row>
    <row r="14" spans="1:24" s="4" customFormat="1" x14ac:dyDescent="0.25">
      <c r="A14" s="4">
        <v>50</v>
      </c>
      <c r="B14" s="5">
        <v>45751</v>
      </c>
      <c r="C14" s="6" t="s">
        <v>46</v>
      </c>
      <c r="D14" s="6">
        <v>9638830000</v>
      </c>
      <c r="E14" s="6" t="s">
        <v>22</v>
      </c>
      <c r="F14" s="6" t="s">
        <v>23</v>
      </c>
      <c r="G14" s="6" t="s">
        <v>17</v>
      </c>
      <c r="H14" s="6">
        <v>1</v>
      </c>
      <c r="I14" s="6">
        <v>2500</v>
      </c>
      <c r="J14" s="6">
        <v>0</v>
      </c>
      <c r="K14" s="6" t="s">
        <v>18</v>
      </c>
      <c r="L14" s="6" t="s">
        <v>18</v>
      </c>
      <c r="M14" s="6" t="s">
        <v>18</v>
      </c>
      <c r="N14" s="6">
        <v>450</v>
      </c>
      <c r="O14" s="6">
        <v>2500</v>
      </c>
      <c r="P14" s="6">
        <v>2950</v>
      </c>
      <c r="Q14" s="4" t="s">
        <v>65</v>
      </c>
      <c r="X14" s="9"/>
    </row>
    <row r="15" spans="1:24" s="4" customFormat="1" x14ac:dyDescent="0.25">
      <c r="A15" s="4">
        <v>52</v>
      </c>
      <c r="B15" s="5">
        <v>45751</v>
      </c>
      <c r="C15" s="6" t="s">
        <v>47</v>
      </c>
      <c r="D15" s="6">
        <v>9712929501</v>
      </c>
      <c r="E15" s="6" t="s">
        <v>38</v>
      </c>
      <c r="F15" s="6" t="s">
        <v>16</v>
      </c>
      <c r="G15" s="6" t="s">
        <v>17</v>
      </c>
      <c r="H15" s="6">
        <v>1</v>
      </c>
      <c r="I15" s="6">
        <v>1000</v>
      </c>
      <c r="J15" s="6">
        <v>0</v>
      </c>
      <c r="K15" s="6" t="s">
        <v>18</v>
      </c>
      <c r="L15" s="6" t="s">
        <v>18</v>
      </c>
      <c r="M15" s="6" t="s">
        <v>18</v>
      </c>
      <c r="N15" s="6">
        <v>180</v>
      </c>
      <c r="O15" s="6">
        <v>1000</v>
      </c>
      <c r="P15" s="6">
        <v>1180</v>
      </c>
      <c r="Q15" s="4" t="s">
        <v>66</v>
      </c>
      <c r="X15" s="9"/>
    </row>
    <row r="16" spans="1:24" s="4" customFormat="1" x14ac:dyDescent="0.25">
      <c r="A16" s="4">
        <v>52</v>
      </c>
      <c r="B16" s="5">
        <v>45751</v>
      </c>
      <c r="C16" s="6" t="s">
        <v>47</v>
      </c>
      <c r="D16" s="6">
        <v>9712929501</v>
      </c>
      <c r="E16" s="6" t="s">
        <v>38</v>
      </c>
      <c r="F16" s="6" t="s">
        <v>48</v>
      </c>
      <c r="G16" s="6" t="s">
        <v>21</v>
      </c>
      <c r="H16" s="6">
        <v>1</v>
      </c>
      <c r="I16" s="6">
        <v>500</v>
      </c>
      <c r="J16" s="6">
        <v>0</v>
      </c>
      <c r="K16" s="6" t="s">
        <v>18</v>
      </c>
      <c r="L16" s="6" t="s">
        <v>18</v>
      </c>
      <c r="M16" s="6" t="s">
        <v>18</v>
      </c>
      <c r="N16" s="6">
        <v>90</v>
      </c>
      <c r="O16" s="6">
        <v>500</v>
      </c>
      <c r="P16" s="6">
        <v>590</v>
      </c>
      <c r="Q16" s="4" t="s">
        <v>66</v>
      </c>
      <c r="X16" s="9"/>
    </row>
    <row r="17" spans="1:24" s="4" customFormat="1" ht="27" x14ac:dyDescent="0.25">
      <c r="A17" s="4">
        <v>48</v>
      </c>
      <c r="B17" s="5">
        <v>45751</v>
      </c>
      <c r="C17" s="6" t="s">
        <v>61</v>
      </c>
      <c r="D17" s="6">
        <v>9913861702</v>
      </c>
      <c r="E17" s="6" t="s">
        <v>35</v>
      </c>
      <c r="F17" s="6" t="s">
        <v>76</v>
      </c>
      <c r="G17" s="6" t="s">
        <v>93</v>
      </c>
      <c r="H17" s="6">
        <v>1</v>
      </c>
      <c r="N17" s="7">
        <v>312.71186440677968</v>
      </c>
      <c r="O17" s="7">
        <v>1737.2881355932204</v>
      </c>
      <c r="P17" s="6">
        <v>2050</v>
      </c>
      <c r="Q17" s="4" t="s">
        <v>69</v>
      </c>
      <c r="R17" s="6" t="s">
        <v>84</v>
      </c>
      <c r="S17" s="4" t="s">
        <v>81</v>
      </c>
      <c r="T17" s="4">
        <v>7</v>
      </c>
      <c r="U17" s="4">
        <v>7904.68</v>
      </c>
      <c r="V17" s="4">
        <v>711.4212</v>
      </c>
      <c r="W17" s="4">
        <v>711.4212</v>
      </c>
      <c r="X17" s="9">
        <v>9327.5224000000017</v>
      </c>
    </row>
    <row r="18" spans="1:24" s="4" customFormat="1" ht="27" x14ac:dyDescent="0.25">
      <c r="A18" s="4">
        <v>48</v>
      </c>
      <c r="B18" s="5">
        <v>45751</v>
      </c>
      <c r="C18" s="6" t="s">
        <v>61</v>
      </c>
      <c r="D18" s="6">
        <v>9913861702</v>
      </c>
      <c r="E18" s="6" t="s">
        <v>35</v>
      </c>
      <c r="F18" s="6" t="s">
        <v>74</v>
      </c>
      <c r="G18" s="6" t="s">
        <v>93</v>
      </c>
      <c r="H18" s="6">
        <v>1</v>
      </c>
      <c r="N18" s="7">
        <v>442.37288135593218</v>
      </c>
      <c r="O18" s="7">
        <v>2457.6271186440677</v>
      </c>
      <c r="P18" s="6">
        <v>2900</v>
      </c>
      <c r="Q18" s="4" t="s">
        <v>69</v>
      </c>
      <c r="R18" s="6" t="s">
        <v>83</v>
      </c>
      <c r="S18" s="4" t="s">
        <v>80</v>
      </c>
      <c r="T18" s="4">
        <v>8</v>
      </c>
      <c r="U18" s="4">
        <v>12779.68</v>
      </c>
      <c r="V18" s="4">
        <v>1150.1712</v>
      </c>
      <c r="W18" s="4">
        <v>1150.1712</v>
      </c>
      <c r="X18" s="9">
        <v>15080.022400000002</v>
      </c>
    </row>
    <row r="19" spans="1:24" s="4" customFormat="1" ht="27" x14ac:dyDescent="0.25">
      <c r="A19" s="4">
        <v>50</v>
      </c>
      <c r="B19" s="5">
        <v>45751</v>
      </c>
      <c r="C19" s="6" t="s">
        <v>46</v>
      </c>
      <c r="D19" s="6">
        <v>9638830000</v>
      </c>
      <c r="E19" s="6" t="s">
        <v>32</v>
      </c>
      <c r="F19" s="6" t="s">
        <v>75</v>
      </c>
      <c r="G19" s="6" t="s">
        <v>93</v>
      </c>
      <c r="H19" s="6">
        <v>1</v>
      </c>
      <c r="N19" s="7">
        <v>343.22033898305085</v>
      </c>
      <c r="O19" s="7">
        <v>1906.7796610169491</v>
      </c>
      <c r="P19" s="6">
        <v>2250</v>
      </c>
      <c r="Q19" s="4" t="s">
        <v>65</v>
      </c>
      <c r="R19" s="6">
        <v>33051090</v>
      </c>
      <c r="S19" s="4" t="s">
        <v>80</v>
      </c>
      <c r="T19" s="4">
        <v>8</v>
      </c>
      <c r="U19" s="4">
        <v>8966.64</v>
      </c>
      <c r="V19" s="4">
        <v>806.99759999999992</v>
      </c>
      <c r="W19" s="4">
        <v>806.99759999999992</v>
      </c>
      <c r="X19" s="9">
        <v>10580.635200000001</v>
      </c>
    </row>
    <row r="20" spans="1:24" s="4" customFormat="1" x14ac:dyDescent="0.25">
      <c r="A20" s="4">
        <v>56</v>
      </c>
      <c r="B20" s="5">
        <v>45752</v>
      </c>
      <c r="C20" s="6" t="s">
        <v>49</v>
      </c>
      <c r="D20" s="6">
        <v>8980008614</v>
      </c>
      <c r="E20" s="6" t="s">
        <v>19</v>
      </c>
      <c r="F20" s="6" t="s">
        <v>20</v>
      </c>
      <c r="G20" s="6" t="s">
        <v>21</v>
      </c>
      <c r="H20" s="6">
        <v>1</v>
      </c>
      <c r="I20" s="6">
        <v>400</v>
      </c>
      <c r="J20" s="6">
        <v>80</v>
      </c>
      <c r="K20" s="6" t="s">
        <v>18</v>
      </c>
      <c r="L20" s="6" t="s">
        <v>18</v>
      </c>
      <c r="M20" s="6" t="s">
        <v>18</v>
      </c>
      <c r="N20" s="6">
        <v>57.6</v>
      </c>
      <c r="O20" s="6">
        <v>320</v>
      </c>
      <c r="P20" s="6">
        <v>377.6</v>
      </c>
      <c r="Q20" s="4" t="s">
        <v>67</v>
      </c>
      <c r="X20" s="9"/>
    </row>
    <row r="21" spans="1:24" s="4" customFormat="1" x14ac:dyDescent="0.25">
      <c r="A21" s="4">
        <v>56</v>
      </c>
      <c r="B21" s="5">
        <v>45752</v>
      </c>
      <c r="C21" s="6" t="s">
        <v>49</v>
      </c>
      <c r="D21" s="6">
        <v>8980008614</v>
      </c>
      <c r="E21" s="6" t="s">
        <v>19</v>
      </c>
      <c r="F21" s="6" t="s">
        <v>44</v>
      </c>
      <c r="G21" s="6" t="s">
        <v>21</v>
      </c>
      <c r="H21" s="6">
        <v>1</v>
      </c>
      <c r="I21" s="6">
        <v>550</v>
      </c>
      <c r="J21" s="6">
        <v>110</v>
      </c>
      <c r="K21" s="6" t="s">
        <v>18</v>
      </c>
      <c r="L21" s="6" t="s">
        <v>18</v>
      </c>
      <c r="M21" s="6" t="s">
        <v>18</v>
      </c>
      <c r="N21" s="6">
        <v>79.2</v>
      </c>
      <c r="O21" s="6">
        <v>440</v>
      </c>
      <c r="P21" s="6">
        <v>519.20000000000005</v>
      </c>
      <c r="Q21" s="4" t="s">
        <v>67</v>
      </c>
      <c r="X21" s="9"/>
    </row>
    <row r="22" spans="1:24" s="4" customFormat="1" x14ac:dyDescent="0.25">
      <c r="A22" s="4">
        <v>84</v>
      </c>
      <c r="B22" s="5">
        <v>45753</v>
      </c>
      <c r="C22" s="6" t="s">
        <v>51</v>
      </c>
      <c r="D22" s="6">
        <v>9825850003</v>
      </c>
      <c r="E22" s="6" t="s">
        <v>19</v>
      </c>
      <c r="F22" s="6" t="s">
        <v>16</v>
      </c>
      <c r="G22" s="6" t="s">
        <v>17</v>
      </c>
      <c r="H22" s="6">
        <v>1</v>
      </c>
      <c r="I22" s="6">
        <v>1000</v>
      </c>
      <c r="J22" s="6">
        <v>0</v>
      </c>
      <c r="K22" s="6" t="s">
        <v>18</v>
      </c>
      <c r="L22" s="6">
        <v>1000</v>
      </c>
      <c r="M22" s="6" t="s">
        <v>52</v>
      </c>
      <c r="N22" s="6">
        <v>0</v>
      </c>
      <c r="O22" s="6">
        <v>0</v>
      </c>
      <c r="P22" s="6">
        <v>0</v>
      </c>
      <c r="Q22" s="4" t="s">
        <v>68</v>
      </c>
      <c r="X22" s="9"/>
    </row>
    <row r="23" spans="1:24" s="4" customFormat="1" x14ac:dyDescent="0.25">
      <c r="A23" s="4">
        <v>84</v>
      </c>
      <c r="B23" s="5">
        <v>45753</v>
      </c>
      <c r="C23" s="6" t="s">
        <v>51</v>
      </c>
      <c r="D23" s="6">
        <v>9825850003</v>
      </c>
      <c r="E23" s="6" t="s">
        <v>19</v>
      </c>
      <c r="F23" s="6" t="s">
        <v>20</v>
      </c>
      <c r="G23" s="6" t="s">
        <v>21</v>
      </c>
      <c r="H23" s="6">
        <v>1</v>
      </c>
      <c r="I23" s="6">
        <v>400</v>
      </c>
      <c r="J23" s="6">
        <v>0</v>
      </c>
      <c r="K23" s="6" t="s">
        <v>18</v>
      </c>
      <c r="L23" s="6">
        <v>400</v>
      </c>
      <c r="M23" s="6" t="s">
        <v>53</v>
      </c>
      <c r="N23" s="6">
        <v>0</v>
      </c>
      <c r="O23" s="6">
        <v>0</v>
      </c>
      <c r="P23" s="6">
        <v>0</v>
      </c>
      <c r="Q23" s="4" t="s">
        <v>68</v>
      </c>
      <c r="X23" s="9"/>
    </row>
    <row r="24" spans="1:24" s="4" customFormat="1" x14ac:dyDescent="0.25">
      <c r="A24" s="4">
        <v>84</v>
      </c>
      <c r="B24" s="5">
        <v>45753</v>
      </c>
      <c r="C24" s="6" t="s">
        <v>51</v>
      </c>
      <c r="D24" s="6">
        <v>9825850003</v>
      </c>
      <c r="E24" s="6" t="s">
        <v>15</v>
      </c>
      <c r="F24" s="6" t="s">
        <v>37</v>
      </c>
      <c r="G24" s="6" t="s">
        <v>31</v>
      </c>
      <c r="H24" s="6">
        <v>40</v>
      </c>
      <c r="I24" s="6">
        <v>40</v>
      </c>
      <c r="J24" s="6">
        <v>0</v>
      </c>
      <c r="K24" s="6" t="s">
        <v>18</v>
      </c>
      <c r="L24" s="6">
        <v>1600</v>
      </c>
      <c r="M24" s="6" t="s">
        <v>54</v>
      </c>
      <c r="N24" s="6">
        <v>0</v>
      </c>
      <c r="O24" s="6">
        <v>0</v>
      </c>
      <c r="P24" s="6">
        <v>0</v>
      </c>
      <c r="Q24" s="4" t="s">
        <v>68</v>
      </c>
      <c r="X24" s="9"/>
    </row>
    <row r="25" spans="1:24" s="4" customFormat="1" x14ac:dyDescent="0.25">
      <c r="A25" s="4">
        <v>84</v>
      </c>
      <c r="B25" s="5">
        <v>45753</v>
      </c>
      <c r="C25" s="6" t="s">
        <v>51</v>
      </c>
      <c r="D25" s="6">
        <v>9825850003</v>
      </c>
      <c r="E25" s="6" t="s">
        <v>15</v>
      </c>
      <c r="F25" s="6" t="s">
        <v>20</v>
      </c>
      <c r="G25" s="6" t="s">
        <v>21</v>
      </c>
      <c r="H25" s="6">
        <v>1</v>
      </c>
      <c r="I25" s="6">
        <v>400</v>
      </c>
      <c r="J25" s="6">
        <v>0</v>
      </c>
      <c r="K25" s="6" t="s">
        <v>18</v>
      </c>
      <c r="L25" s="6">
        <v>400</v>
      </c>
      <c r="M25" s="6" t="s">
        <v>53</v>
      </c>
      <c r="N25" s="6">
        <v>0</v>
      </c>
      <c r="O25" s="6">
        <v>0</v>
      </c>
      <c r="P25" s="6">
        <v>0</v>
      </c>
      <c r="Q25" s="4" t="s">
        <v>68</v>
      </c>
      <c r="X25" s="9"/>
    </row>
    <row r="26" spans="1:24" s="4" customFormat="1" x14ac:dyDescent="0.25">
      <c r="A26" s="4">
        <v>84</v>
      </c>
      <c r="B26" s="5">
        <v>45753</v>
      </c>
      <c r="C26" s="6" t="s">
        <v>51</v>
      </c>
      <c r="D26" s="6">
        <v>9825850003</v>
      </c>
      <c r="E26" s="6" t="s">
        <v>15</v>
      </c>
      <c r="F26" s="6" t="s">
        <v>44</v>
      </c>
      <c r="G26" s="6" t="s">
        <v>21</v>
      </c>
      <c r="H26" s="6">
        <v>1</v>
      </c>
      <c r="I26" s="6">
        <v>550</v>
      </c>
      <c r="J26" s="6">
        <v>0</v>
      </c>
      <c r="K26" s="6" t="s">
        <v>18</v>
      </c>
      <c r="L26" s="6">
        <v>550</v>
      </c>
      <c r="M26" s="6" t="s">
        <v>55</v>
      </c>
      <c r="N26" s="6">
        <v>0</v>
      </c>
      <c r="O26" s="6">
        <v>0</v>
      </c>
      <c r="P26" s="6">
        <v>0</v>
      </c>
      <c r="Q26" s="4" t="s">
        <v>68</v>
      </c>
      <c r="X26" s="9"/>
    </row>
    <row r="27" spans="1:24" s="4" customFormat="1" x14ac:dyDescent="0.25">
      <c r="A27" s="4">
        <v>84</v>
      </c>
      <c r="B27" s="5">
        <v>45753</v>
      </c>
      <c r="C27" s="6" t="s">
        <v>51</v>
      </c>
      <c r="D27" s="6">
        <v>9825850003</v>
      </c>
      <c r="E27" s="6" t="s">
        <v>30</v>
      </c>
      <c r="F27" s="6" t="s">
        <v>36</v>
      </c>
      <c r="G27" s="6" t="s">
        <v>27</v>
      </c>
      <c r="H27" s="6">
        <v>1</v>
      </c>
      <c r="I27" s="6">
        <v>2600</v>
      </c>
      <c r="J27" s="6">
        <v>0</v>
      </c>
      <c r="K27" s="6" t="s">
        <v>18</v>
      </c>
      <c r="L27" s="6">
        <v>2600</v>
      </c>
      <c r="M27" s="6" t="s">
        <v>56</v>
      </c>
      <c r="N27" s="6">
        <v>0</v>
      </c>
      <c r="O27" s="6">
        <v>0</v>
      </c>
      <c r="P27" s="6">
        <v>0</v>
      </c>
      <c r="Q27" s="4" t="s">
        <v>68</v>
      </c>
      <c r="X27" s="9"/>
    </row>
    <row r="28" spans="1:24" s="4" customFormat="1" ht="27" x14ac:dyDescent="0.25">
      <c r="A28" s="4">
        <v>177</v>
      </c>
      <c r="B28" s="5">
        <v>45760</v>
      </c>
      <c r="C28" s="6" t="s">
        <v>50</v>
      </c>
      <c r="D28" s="6">
        <v>7506990106</v>
      </c>
      <c r="E28" s="6" t="s">
        <v>19</v>
      </c>
      <c r="F28" s="6" t="s">
        <v>16</v>
      </c>
      <c r="G28" s="6" t="s">
        <v>17</v>
      </c>
      <c r="H28" s="6">
        <v>1</v>
      </c>
      <c r="I28" s="2">
        <v>1000</v>
      </c>
      <c r="J28" s="2">
        <v>0</v>
      </c>
      <c r="K28" s="2" t="s">
        <v>18</v>
      </c>
      <c r="L28" s="2" t="s">
        <v>18</v>
      </c>
      <c r="M28" s="2" t="s">
        <v>18</v>
      </c>
      <c r="N28" s="6">
        <v>180</v>
      </c>
      <c r="O28" s="6">
        <v>1000</v>
      </c>
      <c r="P28" s="6">
        <v>1180</v>
      </c>
      <c r="Q28" s="4" t="s">
        <v>94</v>
      </c>
      <c r="X28" s="9"/>
    </row>
    <row r="29" spans="1:24" s="4" customFormat="1" ht="27" x14ac:dyDescent="0.25">
      <c r="A29" s="4">
        <v>177</v>
      </c>
      <c r="B29" s="5">
        <v>45760</v>
      </c>
      <c r="C29" s="6" t="s">
        <v>50</v>
      </c>
      <c r="D29" s="6">
        <v>7506990106</v>
      </c>
      <c r="E29" s="6" t="s">
        <v>40</v>
      </c>
      <c r="F29" s="6" t="s">
        <v>57</v>
      </c>
      <c r="G29" s="6" t="s">
        <v>58</v>
      </c>
      <c r="H29" s="6">
        <v>1</v>
      </c>
      <c r="I29" s="2">
        <v>250</v>
      </c>
      <c r="J29" s="2">
        <v>0</v>
      </c>
      <c r="K29" s="2" t="s">
        <v>18</v>
      </c>
      <c r="L29" s="2" t="s">
        <v>18</v>
      </c>
      <c r="M29" s="2" t="s">
        <v>18</v>
      </c>
      <c r="N29" s="6">
        <v>45</v>
      </c>
      <c r="O29" s="6">
        <v>250</v>
      </c>
      <c r="P29" s="6">
        <v>295</v>
      </c>
      <c r="Q29" s="4" t="s">
        <v>94</v>
      </c>
      <c r="X29" s="9"/>
    </row>
    <row r="30" spans="1:24" s="4" customFormat="1" ht="27" x14ac:dyDescent="0.25">
      <c r="A30" s="4">
        <v>177</v>
      </c>
      <c r="B30" s="5">
        <v>45760</v>
      </c>
      <c r="C30" s="6" t="s">
        <v>50</v>
      </c>
      <c r="D30" s="6">
        <v>7506990106</v>
      </c>
      <c r="E30" s="6" t="s">
        <v>28</v>
      </c>
      <c r="F30" s="6" t="s">
        <v>59</v>
      </c>
      <c r="G30" s="6" t="s">
        <v>58</v>
      </c>
      <c r="H30" s="6">
        <v>1</v>
      </c>
      <c r="I30" s="2">
        <v>250</v>
      </c>
      <c r="J30" s="2">
        <v>0</v>
      </c>
      <c r="K30" s="2" t="s">
        <v>18</v>
      </c>
      <c r="L30" s="2" t="s">
        <v>18</v>
      </c>
      <c r="M30" s="2" t="s">
        <v>18</v>
      </c>
      <c r="N30" s="6">
        <v>45</v>
      </c>
      <c r="O30" s="6">
        <v>250</v>
      </c>
      <c r="P30" s="6">
        <v>295</v>
      </c>
      <c r="Q30" s="4" t="s">
        <v>94</v>
      </c>
      <c r="X30" s="9"/>
    </row>
    <row r="31" spans="1:24" s="4" customFormat="1" ht="27" x14ac:dyDescent="0.25">
      <c r="A31" s="4">
        <v>177</v>
      </c>
      <c r="B31" s="5">
        <v>45760</v>
      </c>
      <c r="C31" s="6" t="s">
        <v>50</v>
      </c>
      <c r="D31" s="6">
        <v>7506990106</v>
      </c>
      <c r="E31" s="6" t="s">
        <v>60</v>
      </c>
      <c r="F31" s="6" t="s">
        <v>33</v>
      </c>
      <c r="G31" s="6" t="s">
        <v>31</v>
      </c>
      <c r="H31" s="6">
        <v>30</v>
      </c>
      <c r="I31" s="2">
        <v>40</v>
      </c>
      <c r="J31" s="2">
        <v>0</v>
      </c>
      <c r="K31" s="2" t="s">
        <v>18</v>
      </c>
      <c r="L31" s="2" t="s">
        <v>18</v>
      </c>
      <c r="M31" s="2" t="s">
        <v>18</v>
      </c>
      <c r="N31" s="6">
        <v>216</v>
      </c>
      <c r="O31" s="6">
        <v>1200</v>
      </c>
      <c r="P31" s="6">
        <v>1416</v>
      </c>
      <c r="Q31" s="4" t="s">
        <v>94</v>
      </c>
      <c r="X31" s="9"/>
    </row>
    <row r="32" spans="1:24" s="4" customFormat="1" x14ac:dyDescent="0.25">
      <c r="A32" s="4">
        <v>450</v>
      </c>
      <c r="B32" s="5">
        <v>45777</v>
      </c>
      <c r="C32" s="6" t="s">
        <v>45</v>
      </c>
      <c r="D32" s="6">
        <v>8980333900</v>
      </c>
      <c r="E32" s="6" t="s">
        <v>22</v>
      </c>
      <c r="F32" s="6" t="s">
        <v>23</v>
      </c>
      <c r="G32" s="6" t="s">
        <v>17</v>
      </c>
      <c r="H32" s="6">
        <v>1</v>
      </c>
      <c r="I32" s="6">
        <v>2500</v>
      </c>
      <c r="J32" s="6">
        <v>0</v>
      </c>
      <c r="K32" s="6" t="s">
        <v>18</v>
      </c>
      <c r="L32" s="6" t="s">
        <v>18</v>
      </c>
      <c r="M32" s="6" t="s">
        <v>18</v>
      </c>
      <c r="N32" s="6">
        <v>450</v>
      </c>
      <c r="O32" s="6">
        <v>2500</v>
      </c>
      <c r="P32" s="6">
        <v>2950</v>
      </c>
      <c r="Q32" s="4" t="s">
        <v>70</v>
      </c>
      <c r="X32" s="9"/>
    </row>
    <row r="33" spans="1:24" s="4" customFormat="1" x14ac:dyDescent="0.25">
      <c r="A33" s="4">
        <v>450</v>
      </c>
      <c r="B33" s="5">
        <v>45777</v>
      </c>
      <c r="C33" s="6" t="s">
        <v>45</v>
      </c>
      <c r="D33" s="6">
        <v>8980333900</v>
      </c>
      <c r="E33" s="6" t="s">
        <v>15</v>
      </c>
      <c r="F33" s="6" t="s">
        <v>20</v>
      </c>
      <c r="G33" s="6" t="s">
        <v>21</v>
      </c>
      <c r="H33" s="6">
        <v>1</v>
      </c>
      <c r="I33" s="6">
        <v>400</v>
      </c>
      <c r="J33" s="6">
        <v>0</v>
      </c>
      <c r="K33" s="6" t="s">
        <v>18</v>
      </c>
      <c r="L33" s="6" t="s">
        <v>18</v>
      </c>
      <c r="M33" s="6" t="s">
        <v>18</v>
      </c>
      <c r="N33" s="6">
        <v>72</v>
      </c>
      <c r="O33" s="6">
        <v>400</v>
      </c>
      <c r="P33" s="6">
        <v>472</v>
      </c>
      <c r="Q33" s="4" t="s">
        <v>70</v>
      </c>
      <c r="X33" s="9"/>
    </row>
    <row r="34" spans="1:24" s="4" customFormat="1" ht="27" x14ac:dyDescent="0.25">
      <c r="A34" s="4">
        <v>441</v>
      </c>
      <c r="B34" s="5">
        <v>45777</v>
      </c>
      <c r="C34" s="6" t="s">
        <v>39</v>
      </c>
      <c r="D34" s="6">
        <v>9879534594</v>
      </c>
      <c r="E34" s="6" t="s">
        <v>22</v>
      </c>
      <c r="F34" s="6" t="s">
        <v>75</v>
      </c>
      <c r="G34" s="6" t="s">
        <v>93</v>
      </c>
      <c r="H34" s="6">
        <v>1</v>
      </c>
      <c r="N34" s="7">
        <v>343.22033898305085</v>
      </c>
      <c r="O34" s="7">
        <v>1906.7796610169491</v>
      </c>
      <c r="P34" s="6">
        <v>2250</v>
      </c>
      <c r="Q34" s="4" t="s">
        <v>90</v>
      </c>
      <c r="R34" s="6" t="s">
        <v>84</v>
      </c>
      <c r="S34" s="4" t="s">
        <v>80</v>
      </c>
      <c r="T34" s="4">
        <v>7</v>
      </c>
      <c r="U34" s="4">
        <v>7845.8099999999995</v>
      </c>
      <c r="V34" s="4">
        <v>706.12289999999996</v>
      </c>
      <c r="W34" s="4">
        <v>706.12289999999996</v>
      </c>
      <c r="X34" s="9">
        <v>9258.0558000000001</v>
      </c>
    </row>
    <row r="35" spans="1:24" s="4" customFormat="1" ht="27" x14ac:dyDescent="0.25">
      <c r="A35" s="4">
        <v>441</v>
      </c>
      <c r="B35" s="5">
        <v>45777</v>
      </c>
      <c r="C35" s="6" t="s">
        <v>39</v>
      </c>
      <c r="D35" s="6">
        <v>9879534594</v>
      </c>
      <c r="E35" s="6" t="s">
        <v>22</v>
      </c>
      <c r="F35" s="6" t="s">
        <v>74</v>
      </c>
      <c r="G35" s="6" t="s">
        <v>93</v>
      </c>
      <c r="H35" s="6">
        <v>1</v>
      </c>
      <c r="N35" s="7">
        <v>442.37288135593218</v>
      </c>
      <c r="O35" s="7">
        <v>2457.6271186440677</v>
      </c>
      <c r="P35" s="6">
        <v>2900</v>
      </c>
      <c r="Q35" s="4" t="s">
        <v>90</v>
      </c>
      <c r="R35" s="6" t="s">
        <v>83</v>
      </c>
      <c r="S35" s="4" t="s">
        <v>80</v>
      </c>
      <c r="T35" s="4">
        <v>7</v>
      </c>
      <c r="U35" s="4">
        <v>11182.220000000001</v>
      </c>
      <c r="V35" s="4">
        <v>1006.3998</v>
      </c>
      <c r="W35" s="4">
        <v>1006.3998</v>
      </c>
      <c r="X35" s="9">
        <v>13195.0196</v>
      </c>
    </row>
  </sheetData>
  <autoFilter ref="A1:S35" xr:uid="{48F30A0B-16AA-44E8-A245-DDD01ECFEF0A}"/>
  <sortState xmlns:xlrd2="http://schemas.microsoft.com/office/spreadsheetml/2017/richdata2" ref="A2:R35">
    <sortCondition ref="B1:B35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8E73D-33FC-4817-9B93-685FB8E766A4}">
  <dimension ref="J11:Q81"/>
  <sheetViews>
    <sheetView topLeftCell="A11" workbookViewId="0">
      <selection activeCell="J24" sqref="J24"/>
    </sheetView>
  </sheetViews>
  <sheetFormatPr defaultRowHeight="15" x14ac:dyDescent="0.25"/>
  <cols>
    <col min="16" max="16" width="14.7109375" bestFit="1" customWidth="1"/>
  </cols>
  <sheetData>
    <row r="11" spans="10:17" x14ac:dyDescent="0.25">
      <c r="J11" s="4">
        <v>6</v>
      </c>
    </row>
    <row r="12" spans="10:17" x14ac:dyDescent="0.25">
      <c r="J12" s="4">
        <v>33</v>
      </c>
    </row>
    <row r="13" spans="10:17" x14ac:dyDescent="0.25">
      <c r="J13" s="4">
        <v>39</v>
      </c>
      <c r="L13">
        <v>84</v>
      </c>
    </row>
    <row r="14" spans="10:17" x14ac:dyDescent="0.25">
      <c r="J14" s="4">
        <v>41</v>
      </c>
      <c r="L14">
        <v>224</v>
      </c>
    </row>
    <row r="15" spans="10:17" x14ac:dyDescent="0.25">
      <c r="J15" s="4">
        <v>43</v>
      </c>
      <c r="L15">
        <v>286</v>
      </c>
      <c r="P15" t="s">
        <v>87</v>
      </c>
      <c r="Q15">
        <v>3186</v>
      </c>
    </row>
    <row r="16" spans="10:17" x14ac:dyDescent="0.25">
      <c r="J16" s="4">
        <v>50</v>
      </c>
      <c r="L16">
        <v>297</v>
      </c>
      <c r="P16" t="s">
        <v>88</v>
      </c>
      <c r="Q16">
        <v>15930</v>
      </c>
    </row>
    <row r="17" spans="10:17" x14ac:dyDescent="0.25">
      <c r="J17" s="4">
        <v>52</v>
      </c>
      <c r="L17">
        <v>326</v>
      </c>
      <c r="P17" t="s">
        <v>89</v>
      </c>
      <c r="Q17">
        <v>9420</v>
      </c>
    </row>
    <row r="18" spans="10:17" x14ac:dyDescent="0.25">
      <c r="J18" s="4">
        <v>48</v>
      </c>
      <c r="L18">
        <v>331</v>
      </c>
    </row>
    <row r="19" spans="10:17" x14ac:dyDescent="0.25">
      <c r="J19" s="4">
        <v>56</v>
      </c>
      <c r="L19">
        <v>332</v>
      </c>
    </row>
    <row r="20" spans="10:17" x14ac:dyDescent="0.25">
      <c r="J20" s="4">
        <v>84</v>
      </c>
      <c r="L20">
        <v>334</v>
      </c>
    </row>
    <row r="21" spans="10:17" x14ac:dyDescent="0.25">
      <c r="J21" s="4">
        <v>177</v>
      </c>
      <c r="L21">
        <v>355</v>
      </c>
    </row>
    <row r="22" spans="10:17" x14ac:dyDescent="0.25">
      <c r="J22" s="4">
        <v>450</v>
      </c>
      <c r="L22">
        <v>362</v>
      </c>
    </row>
    <row r="23" spans="10:17" x14ac:dyDescent="0.25">
      <c r="J23" s="4">
        <v>441</v>
      </c>
    </row>
    <row r="24" spans="10:17" x14ac:dyDescent="0.25">
      <c r="J24" s="4">
        <v>455</v>
      </c>
    </row>
    <row r="81" spans="12:12" x14ac:dyDescent="0.25">
      <c r="L8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APRIL-2025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Madhusudhan Sharma</dc:creator>
  <cp:lastModifiedBy>rngspalon001@outlook.com</cp:lastModifiedBy>
  <dcterms:created xsi:type="dcterms:W3CDTF">2025-07-08T05:18:56Z</dcterms:created>
  <dcterms:modified xsi:type="dcterms:W3CDTF">2025-07-25T16:36:16Z</dcterms:modified>
</cp:coreProperties>
</file>