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10opyl\Documents\Phd\2023\Namibia 04_23\"/>
    </mc:Choice>
  </mc:AlternateContent>
  <xr:revisionPtr revIDLastSave="0" documentId="13_ncr:1_{8ED947BF-1482-4285-92E5-EEC1C75ED5A0}" xr6:coauthVersionLast="47" xr6:coauthVersionMax="47" xr10:uidLastSave="{00000000-0000-0000-0000-000000000000}"/>
  <bookViews>
    <workbookView xWindow="-45570" yWindow="-4420" windowWidth="14400" windowHeight="7360" xr2:uid="{9BA20714-666F-4B31-824B-47E66261756B}"/>
  </bookViews>
  <sheets>
    <sheet name="P2023-4-5" sheetId="25" r:id="rId1"/>
  </sheets>
  <definedNames>
    <definedName name="_xlnm.Print_Area" localSheetId="0">'P2023-4-5'!$A$1:$O$47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4" i="25" l="1"/>
  <c r="K32" i="25" l="1"/>
  <c r="L22" i="25"/>
  <c r="L21" i="25"/>
  <c r="O15" i="25"/>
  <c r="O16" i="25"/>
  <c r="O17" i="25"/>
  <c r="O18" i="25"/>
  <c r="O19" i="25"/>
  <c r="O20" i="25"/>
  <c r="O21" i="25"/>
  <c r="O22" i="25"/>
  <c r="O23" i="25"/>
  <c r="O24" i="25"/>
  <c r="O25" i="25"/>
  <c r="L16" i="25"/>
  <c r="O35" i="25"/>
  <c r="O31" i="25"/>
  <c r="L31" i="25"/>
  <c r="O30" i="25"/>
  <c r="L30" i="25"/>
  <c r="O29" i="25"/>
  <c r="L29" i="25"/>
  <c r="O28" i="25"/>
  <c r="L28" i="25"/>
  <c r="O27" i="25"/>
  <c r="L27" i="25"/>
  <c r="O26" i="25"/>
  <c r="L26" i="25"/>
  <c r="L25" i="25"/>
  <c r="L24" i="25"/>
  <c r="L23" i="25"/>
  <c r="L20" i="25"/>
  <c r="L19" i="25"/>
  <c r="L18" i="25"/>
  <c r="L17" i="25"/>
  <c r="L15" i="25"/>
  <c r="L32" i="25" l="1"/>
  <c r="O32" i="25"/>
  <c r="O34" i="25"/>
</calcChain>
</file>

<file path=xl/sharedStrings.xml><?xml version="1.0" encoding="utf-8"?>
<sst xmlns="http://schemas.openxmlformats.org/spreadsheetml/2006/main" count="99" uniqueCount="61">
  <si>
    <t>East longitude: 16.5002 deg.</t>
  </si>
  <si>
    <t>Latitude: -23.2718 deg.</t>
  </si>
  <si>
    <t>Height a.s.l.: 1835 m</t>
  </si>
  <si>
    <t>Moonlight time is included when moon fraction illuminated at midnight is less than 0.4</t>
  </si>
  <si>
    <t>and scattered moonlight increases NSB in zenith by less than a factor of 4.5.</t>
  </si>
  <si>
    <t>Moon rise/set altitude fixed to -0.8333 degrees for bright moon.</t>
  </si>
  <si>
    <t># ------------</t>
  </si>
  <si>
    <t>-------</t>
  </si>
  <si>
    <t>-----</t>
  </si>
  <si>
    <t>------</t>
  </si>
  <si>
    <t>-------------------</t>
  </si>
  <si>
    <t xml:space="preserve">  JD</t>
  </si>
  <si>
    <t>night</t>
  </si>
  <si>
    <t>dark</t>
  </si>
  <si>
    <t>moon</t>
  </si>
  <si>
    <t>sun</t>
  </si>
  <si>
    <t>Total</t>
  </si>
  <si>
    <t># Evening date</t>
  </si>
  <si>
    <t>II start</t>
  </si>
  <si>
    <t>II stop</t>
  </si>
  <si>
    <t>Sun altitude for twilight modified to -16 deg.         For II to -10 deg.</t>
  </si>
  <si>
    <t>Measured possible</t>
  </si>
  <si>
    <t>Measured actual</t>
  </si>
  <si>
    <t>Darkness is for the following site:</t>
  </si>
  <si>
    <t>-16.00</t>
  </si>
  <si>
    <t>-0.833</t>
  </si>
  <si>
    <t>0.446</t>
  </si>
  <si>
    <t>0.970</t>
  </si>
  <si>
    <t>0.413</t>
  </si>
  <si>
    <t>0.926</t>
  </si>
  <si>
    <t>0.379</t>
  </si>
  <si>
    <t>0.862</t>
  </si>
  <si>
    <t>0.345</t>
  </si>
  <si>
    <t>0.781</t>
  </si>
  <si>
    <t>0.311</t>
  </si>
  <si>
    <t>0.686</t>
  </si>
  <si>
    <t>0.276</t>
  </si>
  <si>
    <t>0.580</t>
  </si>
  <si>
    <t>Darkness end</t>
  </si>
  <si>
    <t xml:space="preserve">Darkness start   </t>
  </si>
  <si>
    <t>P2022-11/12</t>
  </si>
  <si>
    <t xml:space="preserve">  2023-4-26</t>
  </si>
  <si>
    <t xml:space="preserve">  2023-4-27</t>
  </si>
  <si>
    <t xml:space="preserve">  2023-4-28</t>
  </si>
  <si>
    <t xml:space="preserve">  2023-4-29</t>
  </si>
  <si>
    <t xml:space="preserve">  2023-4-30</t>
  </si>
  <si>
    <t xml:space="preserve">  2023-5-1</t>
  </si>
  <si>
    <t xml:space="preserve">  2023-5-2</t>
  </si>
  <si>
    <t xml:space="preserve">  2023-5-3</t>
  </si>
  <si>
    <t xml:space="preserve">  2023-5-4</t>
  </si>
  <si>
    <t xml:space="preserve">  2023-5-5</t>
  </si>
  <si>
    <t xml:space="preserve">  2023-5-6</t>
  </si>
  <si>
    <t xml:space="preserve">  2023-5-7</t>
  </si>
  <si>
    <t xml:space="preserve">  2023-5-8</t>
  </si>
  <si>
    <t xml:space="preserve">  2023-5-9</t>
  </si>
  <si>
    <t xml:space="preserve">  2023-5-10</t>
  </si>
  <si>
    <t xml:space="preserve">  2023-5-11</t>
  </si>
  <si>
    <t xml:space="preserve">  2023-5-12</t>
  </si>
  <si>
    <t>P2023-4/5</t>
  </si>
  <si>
    <t>Gamma Observation</t>
  </si>
  <si>
    <t>Intensity Interferometry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</si>
</sst>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 days&quot;"/>
    <numFmt numFmtId="165" formatCode="[h]:mm"/>
    <numFmt numFmtId="166" formatCode="h:m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/>
    <xf numFmtId="22" fontId="0" fillId="0" borderId="0" xfId="0" applyNumberFormat="1"/>
    <xf numFmtId="0" fontId="0" fillId="2" borderId="2" xfId="0" applyFill="1" applyBorder="1"/>
    <xf numFmtId="22" fontId="0" fillId="2" borderId="2" xfId="0" applyNumberFormat="1" applyFill="1" applyBorder="1"/>
    <xf numFmtId="20" fontId="0" fillId="2" borderId="2" xfId="0" applyNumberFormat="1" applyFill="1" applyBorder="1"/>
    <xf numFmtId="0" fontId="0" fillId="2" borderId="0" xfId="0" quotePrefix="1" applyFill="1"/>
    <xf numFmtId="165" fontId="1" fillId="2" borderId="0" xfId="0" applyNumberFormat="1" applyFont="1" applyFill="1" applyBorder="1"/>
    <xf numFmtId="0" fontId="0" fillId="2" borderId="0" xfId="0" applyFill="1" applyBorder="1"/>
    <xf numFmtId="0" fontId="0" fillId="0" borderId="0" xfId="0" applyBorder="1"/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 wrapText="1"/>
    </xf>
    <xf numFmtId="166" fontId="0" fillId="2" borderId="0" xfId="0" applyNumberFormat="1" applyFill="1" applyBorder="1"/>
    <xf numFmtId="0" fontId="1" fillId="2" borderId="0" xfId="0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6" fontId="0" fillId="2" borderId="2" xfId="0" applyNumberFormat="1" applyFill="1" applyBorder="1"/>
    <xf numFmtId="0" fontId="0" fillId="3" borderId="0" xfId="0" applyFill="1" applyBorder="1"/>
    <xf numFmtId="0" fontId="1" fillId="2" borderId="3" xfId="0" applyFont="1" applyFill="1" applyBorder="1" applyAlignment="1">
      <alignment horizontal="center"/>
    </xf>
    <xf numFmtId="0" fontId="0" fillId="2" borderId="3" xfId="0" applyFill="1" applyBorder="1"/>
    <xf numFmtId="164" fontId="1" fillId="2" borderId="3" xfId="0" applyNumberFormat="1" applyFont="1" applyFill="1" applyBorder="1" applyAlignment="1">
      <alignment horizontal="center"/>
    </xf>
    <xf numFmtId="165" fontId="1" fillId="2" borderId="3" xfId="0" applyNumberFormat="1" applyFont="1" applyFill="1" applyBorder="1"/>
    <xf numFmtId="0" fontId="1" fillId="2" borderId="4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/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484B"/>
      <color rgb="FF37DCD4"/>
      <color rgb="FF66E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b="1" u="sng"/>
              <a:t>P2022-4/5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'P2023-4-5'!$L$13</c:f>
              <c:strCache>
                <c:ptCount val="1"/>
                <c:pt idx="0">
                  <c:v>Gamma Observation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'P2023-4-5'!$A$15:$A$31</c:f>
              <c:strCache>
                <c:ptCount val="17"/>
                <c:pt idx="0">
                  <c:v>  2023-4-26</c:v>
                </c:pt>
                <c:pt idx="1">
                  <c:v>  2023-4-27</c:v>
                </c:pt>
                <c:pt idx="2">
                  <c:v>  2023-4-28</c:v>
                </c:pt>
                <c:pt idx="3">
                  <c:v>  2023-4-29</c:v>
                </c:pt>
                <c:pt idx="4">
                  <c:v>  2023-4-30</c:v>
                </c:pt>
                <c:pt idx="5">
                  <c:v>  2023-5-1</c:v>
                </c:pt>
                <c:pt idx="6">
                  <c:v>  2023-5-2</c:v>
                </c:pt>
                <c:pt idx="7">
                  <c:v>  2023-5-3</c:v>
                </c:pt>
                <c:pt idx="8">
                  <c:v>  2023-5-4</c:v>
                </c:pt>
                <c:pt idx="9">
                  <c:v>  2023-5-5</c:v>
                </c:pt>
                <c:pt idx="10">
                  <c:v>  2023-5-6</c:v>
                </c:pt>
                <c:pt idx="11">
                  <c:v>  2023-5-7</c:v>
                </c:pt>
                <c:pt idx="12">
                  <c:v>  2023-5-8</c:v>
                </c:pt>
                <c:pt idx="13">
                  <c:v>  2023-5-9</c:v>
                </c:pt>
                <c:pt idx="14">
                  <c:v>  2023-5-10</c:v>
                </c:pt>
                <c:pt idx="15">
                  <c:v>  2023-5-11</c:v>
                </c:pt>
                <c:pt idx="16">
                  <c:v>  2023-5-12</c:v>
                </c:pt>
              </c:strCache>
            </c:strRef>
          </c:cat>
          <c:val>
            <c:numRef>
              <c:f>'P2023-4-5'!$L$15:$L$31</c:f>
              <c:numCache>
                <c:formatCode>h:mm</c:formatCode>
                <c:ptCount val="17"/>
                <c:pt idx="0">
                  <c:v>0.26736111110949423</c:v>
                </c:pt>
                <c:pt idx="1">
                  <c:v>0.22986111111094942</c:v>
                </c:pt>
                <c:pt idx="2">
                  <c:v>0.19305555555911269</c:v>
                </c:pt>
                <c:pt idx="3">
                  <c:v>0.15625</c:v>
                </c:pt>
                <c:pt idx="4">
                  <c:v>0.1208333333270275</c:v>
                </c:pt>
                <c:pt idx="5">
                  <c:v>8.4722222221898846E-2</c:v>
                </c:pt>
                <c:pt idx="6">
                  <c:v>4.8611111109494232E-2</c:v>
                </c:pt>
                <c:pt idx="7">
                  <c:v>1.1805555557657499E-2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1.0416666664241347E-2</c:v>
                </c:pt>
                <c:pt idx="12">
                  <c:v>4.9305555556202307E-2</c:v>
                </c:pt>
                <c:pt idx="13">
                  <c:v>9.3055555553291924E-2</c:v>
                </c:pt>
                <c:pt idx="14">
                  <c:v>0.13888888889050577</c:v>
                </c:pt>
                <c:pt idx="15">
                  <c:v>0.18541666666715173</c:v>
                </c:pt>
                <c:pt idx="16">
                  <c:v>0.2305555555576575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6-A945-A515-FBB8F10AEE50}"/>
            </c:ext>
          </c:extLst>
        </c:ser>
        <c:ser>
          <c:idx val="1"/>
          <c:order val="1"/>
          <c:tx>
            <c:strRef>
              <c:f>'P2023-4-5'!$O$13</c:f>
              <c:strCache>
                <c:ptCount val="1"/>
                <c:pt idx="0">
                  <c:v>Intensity Interferometry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'P2023-4-5'!$A$15:$A$31</c:f>
              <c:strCache>
                <c:ptCount val="17"/>
                <c:pt idx="0">
                  <c:v>  2023-4-26</c:v>
                </c:pt>
                <c:pt idx="1">
                  <c:v>  2023-4-27</c:v>
                </c:pt>
                <c:pt idx="2">
                  <c:v>  2023-4-28</c:v>
                </c:pt>
                <c:pt idx="3">
                  <c:v>  2023-4-29</c:v>
                </c:pt>
                <c:pt idx="4">
                  <c:v>  2023-4-30</c:v>
                </c:pt>
                <c:pt idx="5">
                  <c:v>  2023-5-1</c:v>
                </c:pt>
                <c:pt idx="6">
                  <c:v>  2023-5-2</c:v>
                </c:pt>
                <c:pt idx="7">
                  <c:v>  2023-5-3</c:v>
                </c:pt>
                <c:pt idx="8">
                  <c:v>  2023-5-4</c:v>
                </c:pt>
                <c:pt idx="9">
                  <c:v>  2023-5-5</c:v>
                </c:pt>
                <c:pt idx="10">
                  <c:v>  2023-5-6</c:v>
                </c:pt>
                <c:pt idx="11">
                  <c:v>  2023-5-7</c:v>
                </c:pt>
                <c:pt idx="12">
                  <c:v>  2023-5-8</c:v>
                </c:pt>
                <c:pt idx="13">
                  <c:v>  2023-5-9</c:v>
                </c:pt>
                <c:pt idx="14">
                  <c:v>  2023-5-10</c:v>
                </c:pt>
                <c:pt idx="15">
                  <c:v>  2023-5-11</c:v>
                </c:pt>
                <c:pt idx="16">
                  <c:v>  2023-5-12</c:v>
                </c:pt>
              </c:strCache>
            </c:strRef>
          </c:cat>
          <c:val>
            <c:numRef>
              <c:f>'P2023-4-5'!$O$15:$O$31</c:f>
              <c:numCache>
                <c:formatCode>h:mm</c:formatCode>
                <c:ptCount val="17"/>
                <c:pt idx="0">
                  <c:v>0.16944444444379769</c:v>
                </c:pt>
                <c:pt idx="1">
                  <c:v>0.20763888888905058</c:v>
                </c:pt>
                <c:pt idx="2">
                  <c:v>0.24444444444088731</c:v>
                </c:pt>
                <c:pt idx="3">
                  <c:v>0.28125</c:v>
                </c:pt>
                <c:pt idx="4">
                  <c:v>0.31736111111240461</c:v>
                </c:pt>
                <c:pt idx="5">
                  <c:v>0.35347222221753327</c:v>
                </c:pt>
                <c:pt idx="6">
                  <c:v>0.38958333332993789</c:v>
                </c:pt>
                <c:pt idx="7">
                  <c:v>0.42708333332848269</c:v>
                </c:pt>
                <c:pt idx="8">
                  <c:v>0.44027777777955635</c:v>
                </c:pt>
                <c:pt idx="9">
                  <c:v>0.44027777777955635</c:v>
                </c:pt>
                <c:pt idx="10">
                  <c:v>0.44027777777955635</c:v>
                </c:pt>
                <c:pt idx="11">
                  <c:v>0.43194444444816327</c:v>
                </c:pt>
                <c:pt idx="12">
                  <c:v>0.39305555555620231</c:v>
                </c:pt>
                <c:pt idx="13">
                  <c:v>0.35000000000582077</c:v>
                </c:pt>
                <c:pt idx="14">
                  <c:v>0.30416666666860692</c:v>
                </c:pt>
                <c:pt idx="15">
                  <c:v>0.25833333333866904</c:v>
                </c:pt>
                <c:pt idx="16">
                  <c:v>0.21319444444816327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B4-6145-8ACA-D0CEBD119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0970560"/>
        <c:axId val="1000968592"/>
      </c:barChart>
      <c:catAx>
        <c:axId val="100097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968592"/>
        <c:crosses val="autoZero"/>
        <c:auto val="1"/>
        <c:lblAlgn val="ctr"/>
        <c:lblOffset val="100"/>
        <c:noMultiLvlLbl val="0"/>
      </c:catAx>
      <c:valAx>
        <c:axId val="1000968592"/>
        <c:scaling>
          <c:orientation val="minMax"/>
          <c:max val="0.41666667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970560"/>
        <c:crosses val="autoZero"/>
        <c:crossBetween val="between"/>
        <c:majorUnit val="4.166666700000001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219074</xdr:colOff>
      <xdr:row>9</xdr:row>
      <xdr:rowOff>165100</xdr:rowOff>
    </xdr:from>
    <xdr:to>
      <xdr:col>25</xdr:col>
      <xdr:colOff>533400</xdr:colOff>
      <xdr:row>35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C4E245-E7D2-584E-8991-24D28F6B2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4F874-BCCD-004C-A66C-64FAE10C7E92}">
  <dimension ref="A1:AF103"/>
  <sheetViews>
    <sheetView tabSelected="1" zoomScaleNormal="100" zoomScaleSheetLayoutView="100" workbookViewId="0">
      <selection activeCell="K40" sqref="K40"/>
    </sheetView>
  </sheetViews>
  <sheetFormatPr defaultColWidth="8.81640625" defaultRowHeight="14.5" x14ac:dyDescent="0.35"/>
  <cols>
    <col min="1" max="1" width="15.1796875" style="13" customWidth="1"/>
    <col min="2" max="9" width="0" style="13" hidden="1" customWidth="1"/>
    <col min="10" max="10" width="15.6328125" style="13" bestFit="1" customWidth="1"/>
    <col min="11" max="11" width="14.90625" style="13" bestFit="1" customWidth="1"/>
    <col min="12" max="12" width="13" style="13" bestFit="1" customWidth="1"/>
    <col min="13" max="14" width="14.90625" style="13" bestFit="1" customWidth="1"/>
    <col min="15" max="15" width="14" style="13" customWidth="1"/>
    <col min="16" max="16384" width="8.81640625" style="13"/>
  </cols>
  <sheetData>
    <row r="1" spans="1:32" x14ac:dyDescent="0.35">
      <c r="A1" s="12" t="s">
        <v>23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20"/>
      <c r="Q1" s="20"/>
      <c r="R1" s="20"/>
      <c r="S1" s="20"/>
    </row>
    <row r="2" spans="1:32" ht="15" customHeight="1" x14ac:dyDescent="0.35">
      <c r="A2" s="12" t="s">
        <v>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28" t="s">
        <v>58</v>
      </c>
      <c r="M2" s="28"/>
      <c r="N2" s="12"/>
      <c r="O2" s="12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</row>
    <row r="3" spans="1:32" ht="15" customHeight="1" x14ac:dyDescent="0.35">
      <c r="A3" s="12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28"/>
      <c r="M3" s="28"/>
      <c r="N3" s="12"/>
      <c r="O3" s="12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</row>
    <row r="4" spans="1:32" x14ac:dyDescent="0.35">
      <c r="A4" s="12" t="s">
        <v>2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</row>
    <row r="5" spans="1:32" x14ac:dyDescent="0.3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</row>
    <row r="6" spans="1:32" x14ac:dyDescent="0.35">
      <c r="A6" s="12" t="s">
        <v>3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</row>
    <row r="7" spans="1:32" x14ac:dyDescent="0.35">
      <c r="A7" s="12" t="s">
        <v>4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</row>
    <row r="8" spans="1:32" x14ac:dyDescent="0.35">
      <c r="A8" s="12" t="s">
        <v>5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x14ac:dyDescent="0.3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</row>
    <row r="10" spans="1:32" x14ac:dyDescent="0.35">
      <c r="A10" s="1" t="s">
        <v>20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</row>
    <row r="11" spans="1:32" x14ac:dyDescent="0.3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</row>
    <row r="12" spans="1:32" x14ac:dyDescent="0.35">
      <c r="A12" s="12" t="s">
        <v>6</v>
      </c>
      <c r="B12" s="12" t="s">
        <v>7</v>
      </c>
      <c r="C12" s="12" t="s">
        <v>8</v>
      </c>
      <c r="D12" s="12" t="s">
        <v>8</v>
      </c>
      <c r="E12" s="12" t="s">
        <v>8</v>
      </c>
      <c r="F12" s="12" t="s">
        <v>8</v>
      </c>
      <c r="G12" s="12" t="s">
        <v>8</v>
      </c>
      <c r="H12" s="12" t="s">
        <v>9</v>
      </c>
      <c r="I12" s="12" t="s">
        <v>8</v>
      </c>
      <c r="J12" s="12" t="s">
        <v>10</v>
      </c>
      <c r="K12" s="12" t="s">
        <v>10</v>
      </c>
      <c r="L12" s="12" t="s">
        <v>10</v>
      </c>
      <c r="M12" s="1" t="s">
        <v>10</v>
      </c>
      <c r="N12" s="1" t="s">
        <v>10</v>
      </c>
      <c r="O12" s="1" t="s">
        <v>10</v>
      </c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</row>
    <row r="13" spans="1:32" ht="43.5" x14ac:dyDescent="0.35">
      <c r="A13" s="14" t="s">
        <v>17</v>
      </c>
      <c r="B13" s="14" t="s">
        <v>11</v>
      </c>
      <c r="C13" s="14" t="s">
        <v>12</v>
      </c>
      <c r="D13" s="14" t="s">
        <v>13</v>
      </c>
      <c r="E13" s="14" t="s">
        <v>14</v>
      </c>
      <c r="F13" s="14" t="s">
        <v>14</v>
      </c>
      <c r="G13" s="14" t="s">
        <v>14</v>
      </c>
      <c r="H13" s="14" t="s">
        <v>14</v>
      </c>
      <c r="I13" s="14" t="s">
        <v>15</v>
      </c>
      <c r="J13" s="14" t="s">
        <v>39</v>
      </c>
      <c r="K13" s="14" t="s">
        <v>38</v>
      </c>
      <c r="L13" s="15" t="s">
        <v>59</v>
      </c>
      <c r="M13" s="2" t="s">
        <v>18</v>
      </c>
      <c r="N13" s="2" t="s">
        <v>19</v>
      </c>
      <c r="O13" s="2" t="s">
        <v>60</v>
      </c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</row>
    <row r="14" spans="1:32" x14ac:dyDescent="0.35">
      <c r="A14" s="12" t="s">
        <v>6</v>
      </c>
      <c r="B14" s="12" t="s">
        <v>7</v>
      </c>
      <c r="C14" s="12" t="s">
        <v>8</v>
      </c>
      <c r="D14" s="12" t="s">
        <v>8</v>
      </c>
      <c r="E14" s="12" t="s">
        <v>8</v>
      </c>
      <c r="F14" s="12" t="s">
        <v>8</v>
      </c>
      <c r="G14" s="12" t="s">
        <v>8</v>
      </c>
      <c r="H14" s="12" t="s">
        <v>9</v>
      </c>
      <c r="I14" s="12" t="s">
        <v>9</v>
      </c>
      <c r="J14" s="12" t="s">
        <v>10</v>
      </c>
      <c r="K14" s="12" t="s">
        <v>10</v>
      </c>
      <c r="L14" s="12" t="s">
        <v>10</v>
      </c>
      <c r="M14" s="10" t="s">
        <v>10</v>
      </c>
      <c r="N14" s="1" t="s">
        <v>10</v>
      </c>
      <c r="O14" s="1" t="s">
        <v>10</v>
      </c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</row>
    <row r="15" spans="1:32" x14ac:dyDescent="0.35">
      <c r="A15" s="7" t="s">
        <v>41</v>
      </c>
      <c r="B15" s="7"/>
      <c r="C15" s="7"/>
      <c r="D15" s="7"/>
      <c r="E15" s="7"/>
      <c r="F15" s="7"/>
      <c r="G15" s="7"/>
      <c r="H15" s="7"/>
      <c r="I15" s="7"/>
      <c r="J15" s="6">
        <v>45042.902083333334</v>
      </c>
      <c r="K15" s="6">
        <v>45043.169444444444</v>
      </c>
      <c r="L15" s="19">
        <f t="shared" ref="L15:L20" si="0">(K15-J15)</f>
        <v>0.26736111110949423</v>
      </c>
      <c r="M15" s="8">
        <v>45042.732638888891</v>
      </c>
      <c r="N15" s="6">
        <v>45042.902083333334</v>
      </c>
      <c r="O15" s="9">
        <f>(N15-M15)</f>
        <v>0.16944444444379769</v>
      </c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</row>
    <row r="16" spans="1:32" x14ac:dyDescent="0.35">
      <c r="A16" s="7" t="s">
        <v>42</v>
      </c>
      <c r="B16" s="7"/>
      <c r="C16" s="7"/>
      <c r="D16" s="7"/>
      <c r="E16" s="7"/>
      <c r="F16" s="7"/>
      <c r="G16" s="7"/>
      <c r="H16" s="7"/>
      <c r="I16" s="7"/>
      <c r="J16" s="6">
        <v>45043.94027777778</v>
      </c>
      <c r="K16" s="6">
        <v>45044.170138888891</v>
      </c>
      <c r="L16" s="19">
        <f>(K16-J16)</f>
        <v>0.22986111111094942</v>
      </c>
      <c r="M16" s="8">
        <v>45043.732638888891</v>
      </c>
      <c r="N16" s="6">
        <v>45043.94027777778</v>
      </c>
      <c r="O16" s="9">
        <f>(N16-M16)</f>
        <v>0.20763888888905058</v>
      </c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</row>
    <row r="17" spans="1:32" x14ac:dyDescent="0.35">
      <c r="A17" s="7" t="s">
        <v>43</v>
      </c>
      <c r="B17" s="7"/>
      <c r="C17" s="7"/>
      <c r="D17" s="7"/>
      <c r="E17" s="7"/>
      <c r="F17" s="7"/>
      <c r="G17" s="7"/>
      <c r="H17" s="7"/>
      <c r="I17" s="7"/>
      <c r="J17" s="6">
        <v>45044.977083333331</v>
      </c>
      <c r="K17" s="6">
        <v>45045.170138888891</v>
      </c>
      <c r="L17" s="19">
        <f t="shared" si="0"/>
        <v>0.19305555555911269</v>
      </c>
      <c r="M17" s="8">
        <v>45044.732638888891</v>
      </c>
      <c r="N17" s="6">
        <v>45044.977083333331</v>
      </c>
      <c r="O17" s="9">
        <f t="shared" ref="O17:O31" si="1">(N17-M17)</f>
        <v>0.24444444444088731</v>
      </c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</row>
    <row r="18" spans="1:32" x14ac:dyDescent="0.35">
      <c r="A18" s="7" t="s">
        <v>44</v>
      </c>
      <c r="B18" s="7"/>
      <c r="C18" s="7"/>
      <c r="D18" s="7"/>
      <c r="E18" s="7"/>
      <c r="F18" s="7"/>
      <c r="G18" s="7"/>
      <c r="H18" s="7"/>
      <c r="I18" s="7"/>
      <c r="J18" s="6">
        <v>45046.013888888891</v>
      </c>
      <c r="K18" s="6">
        <v>45046.170138888891</v>
      </c>
      <c r="L18" s="19">
        <f t="shared" si="0"/>
        <v>0.15625</v>
      </c>
      <c r="M18" s="8">
        <v>45045.732638888891</v>
      </c>
      <c r="N18" s="6">
        <v>45046.013888888891</v>
      </c>
      <c r="O18" s="9">
        <f t="shared" si="1"/>
        <v>0.28125</v>
      </c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</row>
    <row r="19" spans="1:32" x14ac:dyDescent="0.35">
      <c r="A19" s="7" t="s">
        <v>45</v>
      </c>
      <c r="B19" s="7"/>
      <c r="C19" s="7"/>
      <c r="D19" s="7"/>
      <c r="E19" s="7"/>
      <c r="F19" s="7"/>
      <c r="G19" s="7"/>
      <c r="H19" s="7"/>
      <c r="I19" s="7"/>
      <c r="J19" s="6">
        <v>45047.05</v>
      </c>
      <c r="K19" s="6">
        <v>45047.17083333333</v>
      </c>
      <c r="L19" s="19">
        <f t="shared" si="0"/>
        <v>0.1208333333270275</v>
      </c>
      <c r="M19" s="8">
        <v>45046.732638888891</v>
      </c>
      <c r="N19" s="6">
        <v>45047.05</v>
      </c>
      <c r="O19" s="9">
        <f t="shared" si="1"/>
        <v>0.31736111111240461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</row>
    <row r="20" spans="1:32" x14ac:dyDescent="0.35">
      <c r="A20" s="7" t="s">
        <v>46</v>
      </c>
      <c r="B20" s="7"/>
      <c r="C20" s="7"/>
      <c r="D20" s="7"/>
      <c r="E20" s="7"/>
      <c r="F20" s="7"/>
      <c r="G20" s="7"/>
      <c r="H20" s="7"/>
      <c r="I20" s="7"/>
      <c r="J20" s="6">
        <v>45048.086111111108</v>
      </c>
      <c r="K20" s="6">
        <v>45048.17083333333</v>
      </c>
      <c r="L20" s="19">
        <f t="shared" si="0"/>
        <v>8.4722222221898846E-2</v>
      </c>
      <c r="M20" s="8">
        <v>45047.732638888891</v>
      </c>
      <c r="N20" s="6">
        <v>45048.086111111108</v>
      </c>
      <c r="O20" s="9">
        <f t="shared" si="1"/>
        <v>0.35347222221753327</v>
      </c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</row>
    <row r="21" spans="1:32" x14ac:dyDescent="0.35">
      <c r="A21" s="7" t="s">
        <v>47</v>
      </c>
      <c r="B21" s="7"/>
      <c r="C21" s="7"/>
      <c r="D21" s="7"/>
      <c r="E21" s="7"/>
      <c r="F21" s="7"/>
      <c r="G21" s="7"/>
      <c r="H21" s="7"/>
      <c r="I21" s="7"/>
      <c r="J21" s="6">
        <v>45049.12222222222</v>
      </c>
      <c r="K21" s="6">
        <v>45049.17083333333</v>
      </c>
      <c r="L21" s="19">
        <f>(K21-J21)</f>
        <v>4.8611111109494232E-2</v>
      </c>
      <c r="M21" s="8">
        <v>45048.732638888891</v>
      </c>
      <c r="N21" s="6">
        <v>45049.12222222222</v>
      </c>
      <c r="O21" s="9">
        <f t="shared" si="1"/>
        <v>0.38958333332993789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</row>
    <row r="22" spans="1:32" x14ac:dyDescent="0.35">
      <c r="A22" s="7" t="s">
        <v>48</v>
      </c>
      <c r="B22" s="7"/>
      <c r="C22" s="7"/>
      <c r="D22" s="7"/>
      <c r="E22" s="7"/>
      <c r="F22" s="7"/>
      <c r="G22" s="7"/>
      <c r="H22" s="7"/>
      <c r="I22" s="7"/>
      <c r="J22" s="8">
        <v>45050.159722222219</v>
      </c>
      <c r="K22" s="8">
        <v>45050.171527777777</v>
      </c>
      <c r="L22" s="19">
        <f>(K22-J22)</f>
        <v>1.1805555557657499E-2</v>
      </c>
      <c r="M22" s="8">
        <v>45049.732638888891</v>
      </c>
      <c r="N22" s="8">
        <v>45050.159722222219</v>
      </c>
      <c r="O22" s="9">
        <f t="shared" si="1"/>
        <v>0.42708333332848269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</row>
    <row r="23" spans="1:32" x14ac:dyDescent="0.35">
      <c r="A23" s="7" t="s">
        <v>49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19">
        <f t="shared" ref="L23:L31" si="2">(K23-J23)</f>
        <v>0</v>
      </c>
      <c r="M23" s="8">
        <v>45050.732638888891</v>
      </c>
      <c r="N23" s="6">
        <v>45051.17291666667</v>
      </c>
      <c r="O23" s="9">
        <f t="shared" si="1"/>
        <v>0.44027777777955635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</row>
    <row r="24" spans="1:32" x14ac:dyDescent="0.35">
      <c r="A24" s="7" t="s">
        <v>50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19">
        <f t="shared" si="2"/>
        <v>0</v>
      </c>
      <c r="M24" s="8">
        <v>45051.732638888891</v>
      </c>
      <c r="N24" s="6">
        <v>45052.17291666667</v>
      </c>
      <c r="O24" s="9">
        <f t="shared" si="1"/>
        <v>0.44027777777955635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</row>
    <row r="25" spans="1:32" x14ac:dyDescent="0.35">
      <c r="A25" s="7" t="s">
        <v>51</v>
      </c>
      <c r="B25" s="7"/>
      <c r="C25" s="7"/>
      <c r="D25" s="7"/>
      <c r="E25" s="7"/>
      <c r="F25" s="7"/>
      <c r="G25" s="7"/>
      <c r="H25" s="7"/>
      <c r="I25" s="7"/>
      <c r="J25" s="6"/>
      <c r="K25" s="6"/>
      <c r="L25" s="19">
        <f t="shared" si="2"/>
        <v>0</v>
      </c>
      <c r="M25" s="8">
        <v>45052.732638888891</v>
      </c>
      <c r="N25" s="6">
        <v>45053.17291666667</v>
      </c>
      <c r="O25" s="9">
        <f t="shared" si="1"/>
        <v>0.44027777777955635</v>
      </c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</row>
    <row r="26" spans="1:32" x14ac:dyDescent="0.35">
      <c r="A26" s="7" t="s">
        <v>52</v>
      </c>
      <c r="B26" s="7"/>
      <c r="C26" s="7"/>
      <c r="D26" s="7"/>
      <c r="E26" s="7"/>
      <c r="F26" s="7"/>
      <c r="G26" s="7"/>
      <c r="H26" s="7"/>
      <c r="I26" s="7"/>
      <c r="J26" s="6">
        <v>45053.730555555558</v>
      </c>
      <c r="K26" s="6">
        <v>45053.740972222222</v>
      </c>
      <c r="L26" s="19">
        <f t="shared" si="2"/>
        <v>1.0416666664241347E-2</v>
      </c>
      <c r="M26" s="6">
        <v>45053.740972222222</v>
      </c>
      <c r="N26" s="6">
        <v>45054.17291666667</v>
      </c>
      <c r="O26" s="9">
        <f t="shared" si="1"/>
        <v>0.43194444444816327</v>
      </c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</row>
    <row r="27" spans="1:32" x14ac:dyDescent="0.35">
      <c r="A27" s="7" t="s">
        <v>53</v>
      </c>
      <c r="B27" s="7"/>
      <c r="C27" s="7"/>
      <c r="D27" s="7"/>
      <c r="E27" s="7"/>
      <c r="F27" s="7"/>
      <c r="G27" s="7"/>
      <c r="H27" s="7"/>
      <c r="I27" s="7"/>
      <c r="J27" s="6">
        <v>45054.730555555558</v>
      </c>
      <c r="K27" s="6">
        <v>45054.779861111114</v>
      </c>
      <c r="L27" s="19">
        <f t="shared" si="2"/>
        <v>4.9305555556202307E-2</v>
      </c>
      <c r="M27" s="6">
        <v>45054.779861111114</v>
      </c>
      <c r="N27" s="6">
        <v>45055.17291666667</v>
      </c>
      <c r="O27" s="9">
        <f t="shared" si="1"/>
        <v>0.39305555555620231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</row>
    <row r="28" spans="1:32" x14ac:dyDescent="0.35">
      <c r="A28" s="7" t="s">
        <v>54</v>
      </c>
      <c r="B28" s="7"/>
      <c r="C28" s="7"/>
      <c r="D28" s="7"/>
      <c r="E28" s="7"/>
      <c r="F28" s="7"/>
      <c r="G28" s="7"/>
      <c r="H28" s="7"/>
      <c r="I28" s="7"/>
      <c r="J28" s="6">
        <v>45055.729861111111</v>
      </c>
      <c r="K28" s="6">
        <v>45055.822916666664</v>
      </c>
      <c r="L28" s="19">
        <f t="shared" si="2"/>
        <v>9.3055555553291924E-2</v>
      </c>
      <c r="M28" s="6">
        <v>45055.822916666664</v>
      </c>
      <c r="N28" s="6">
        <v>45056.17291666667</v>
      </c>
      <c r="O28" s="9">
        <f t="shared" si="1"/>
        <v>0.35000000000582077</v>
      </c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</row>
    <row r="29" spans="1:32" x14ac:dyDescent="0.35">
      <c r="A29" s="7" t="s">
        <v>55</v>
      </c>
      <c r="B29" s="7"/>
      <c r="C29" s="7"/>
      <c r="D29" s="7"/>
      <c r="E29" s="7"/>
      <c r="F29" s="7"/>
      <c r="G29" s="7"/>
      <c r="H29" s="7"/>
      <c r="I29" s="7"/>
      <c r="J29" s="6">
        <v>45056.729861111111</v>
      </c>
      <c r="K29" s="6">
        <v>45056.868750000001</v>
      </c>
      <c r="L29" s="19">
        <f t="shared" si="2"/>
        <v>0.13888888889050577</v>
      </c>
      <c r="M29" s="6">
        <v>45056.868750000001</v>
      </c>
      <c r="N29" s="6">
        <v>45057.17291666667</v>
      </c>
      <c r="O29" s="9">
        <f t="shared" si="1"/>
        <v>0.30416666666860692</v>
      </c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</row>
    <row r="30" spans="1:32" x14ac:dyDescent="0.35">
      <c r="A30" s="7" t="s">
        <v>56</v>
      </c>
      <c r="B30" s="7"/>
      <c r="C30" s="7"/>
      <c r="D30" s="7"/>
      <c r="E30" s="7"/>
      <c r="F30" s="7"/>
      <c r="G30" s="7"/>
      <c r="H30" s="7"/>
      <c r="I30" s="7"/>
      <c r="J30" s="6">
        <v>45057.729166666664</v>
      </c>
      <c r="K30" s="6">
        <v>45057.914583333331</v>
      </c>
      <c r="L30" s="19">
        <f t="shared" si="2"/>
        <v>0.18541666666715173</v>
      </c>
      <c r="M30" s="6">
        <v>45057.914583333331</v>
      </c>
      <c r="N30" s="6">
        <v>45058.17291666667</v>
      </c>
      <c r="O30" s="9">
        <f t="shared" si="1"/>
        <v>0.25833333333866904</v>
      </c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</row>
    <row r="31" spans="1:32" x14ac:dyDescent="0.35">
      <c r="A31" s="7" t="s">
        <v>57</v>
      </c>
      <c r="B31" s="7"/>
      <c r="C31" s="7"/>
      <c r="D31" s="7"/>
      <c r="E31" s="7"/>
      <c r="F31" s="7"/>
      <c r="G31" s="7"/>
      <c r="H31" s="7"/>
      <c r="I31" s="7"/>
      <c r="J31" s="6">
        <v>45058.729166666664</v>
      </c>
      <c r="K31" s="6">
        <v>45058.959722222222</v>
      </c>
      <c r="L31" s="19">
        <f t="shared" si="2"/>
        <v>0.2305555555576575</v>
      </c>
      <c r="M31" s="6">
        <v>45058.959722222222</v>
      </c>
      <c r="N31" s="6">
        <v>45059.17291666667</v>
      </c>
      <c r="O31" s="9">
        <f t="shared" si="1"/>
        <v>0.21319444444816327</v>
      </c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</row>
    <row r="32" spans="1:32" ht="15" thickBot="1" x14ac:dyDescent="0.4">
      <c r="A32" s="21" t="s">
        <v>40</v>
      </c>
      <c r="B32" s="22"/>
      <c r="C32" s="22"/>
      <c r="D32" s="22"/>
      <c r="E32" s="22"/>
      <c r="F32" s="22"/>
      <c r="G32" s="22"/>
      <c r="H32" s="22"/>
      <c r="I32" s="22"/>
      <c r="J32" s="21" t="s">
        <v>16</v>
      </c>
      <c r="K32" s="23">
        <f>K31-J15</f>
        <v>16.057638888887595</v>
      </c>
      <c r="L32" s="24">
        <f>SUM(L15:L31)</f>
        <v>1.820138888884685</v>
      </c>
      <c r="M32" s="24"/>
      <c r="N32" s="24"/>
      <c r="O32" s="24">
        <f>SUM(O15:O31)</f>
        <v>5.6618055555663886</v>
      </c>
    </row>
    <row r="33" spans="1:32" ht="15.5" thickTop="1" thickBot="1" x14ac:dyDescent="0.4">
      <c r="A33" s="1"/>
      <c r="B33" s="1"/>
      <c r="C33" s="1"/>
      <c r="D33" s="1"/>
      <c r="E33" s="1"/>
      <c r="F33" s="1"/>
      <c r="G33" s="1"/>
      <c r="H33" s="1"/>
      <c r="I33" s="1"/>
      <c r="J33" s="3"/>
      <c r="K33" s="4"/>
      <c r="L33" s="5"/>
      <c r="M33" s="5"/>
      <c r="N33" s="5"/>
      <c r="O33" s="5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</row>
    <row r="34" spans="1:32" ht="15.5" thickTop="1" thickBot="1" x14ac:dyDescent="0.4">
      <c r="A34" s="1"/>
      <c r="B34" s="1"/>
      <c r="C34" s="1"/>
      <c r="D34" s="1"/>
      <c r="E34" s="1"/>
      <c r="F34" s="1"/>
      <c r="G34" s="1"/>
      <c r="H34" s="1"/>
      <c r="I34" s="1"/>
      <c r="J34" s="3" t="s">
        <v>21</v>
      </c>
      <c r="K34" s="4">
        <f>N31-M15</f>
        <v>16.440277777779556</v>
      </c>
      <c r="L34" s="5"/>
      <c r="M34" s="5"/>
      <c r="N34" s="5"/>
      <c r="O34" s="5">
        <f>SUM(O15:O31)</f>
        <v>5.6618055555663886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</row>
    <row r="35" spans="1:32" ht="15" thickTop="1" x14ac:dyDescent="0.35">
      <c r="A35" s="1"/>
      <c r="B35" s="1"/>
      <c r="C35" s="1"/>
      <c r="D35" s="1"/>
      <c r="E35" s="1"/>
      <c r="F35" s="1"/>
      <c r="G35" s="1"/>
      <c r="H35" s="1"/>
      <c r="I35" s="1"/>
      <c r="J35" s="25" t="s">
        <v>22</v>
      </c>
      <c r="K35" s="26"/>
      <c r="L35" s="27"/>
      <c r="M35" s="27"/>
      <c r="N35" s="27"/>
      <c r="O35" s="27">
        <f>SUM(S18:S31)</f>
        <v>0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</row>
    <row r="36" spans="1:32" x14ac:dyDescent="0.35"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</row>
    <row r="37" spans="1:32" x14ac:dyDescent="0.35">
      <c r="A37" s="20"/>
      <c r="B37" s="12">
        <v>2459501</v>
      </c>
      <c r="C37" s="12">
        <v>10020</v>
      </c>
      <c r="D37" s="12">
        <v>10020</v>
      </c>
      <c r="E37" s="12">
        <v>0</v>
      </c>
      <c r="F37" s="12" t="s">
        <v>37</v>
      </c>
      <c r="G37" s="12" t="s">
        <v>36</v>
      </c>
      <c r="H37" s="12" t="s">
        <v>25</v>
      </c>
      <c r="I37" s="12" t="s">
        <v>24</v>
      </c>
      <c r="J37" s="20"/>
      <c r="K37" s="20"/>
      <c r="L37" s="20"/>
      <c r="M37" s="20"/>
      <c r="N37" s="16"/>
      <c r="O37" s="12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</row>
    <row r="38" spans="1:32" x14ac:dyDescent="0.35">
      <c r="A38" s="20"/>
      <c r="B38" s="12">
        <v>2459502</v>
      </c>
      <c r="C38" s="12">
        <v>7068</v>
      </c>
      <c r="D38" s="12">
        <v>7068</v>
      </c>
      <c r="E38" s="12">
        <v>0</v>
      </c>
      <c r="F38" s="12" t="s">
        <v>35</v>
      </c>
      <c r="G38" s="12" t="s">
        <v>34</v>
      </c>
      <c r="H38" s="12" t="s">
        <v>25</v>
      </c>
      <c r="I38" s="12" t="s">
        <v>24</v>
      </c>
      <c r="J38" s="20"/>
      <c r="K38" s="20"/>
      <c r="L38" s="20"/>
      <c r="M38" s="20"/>
      <c r="N38" s="16"/>
      <c r="O38" s="12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</row>
    <row r="39" spans="1:32" x14ac:dyDescent="0.35">
      <c r="A39" s="20"/>
      <c r="B39" s="12">
        <v>2459503</v>
      </c>
      <c r="C39" s="12">
        <v>4480</v>
      </c>
      <c r="D39" s="12">
        <v>4480</v>
      </c>
      <c r="E39" s="12">
        <v>0</v>
      </c>
      <c r="F39" s="12" t="s">
        <v>33</v>
      </c>
      <c r="G39" s="12" t="s">
        <v>32</v>
      </c>
      <c r="H39" s="12" t="s">
        <v>25</v>
      </c>
      <c r="I39" s="12" t="s">
        <v>24</v>
      </c>
      <c r="J39" s="20"/>
      <c r="K39" s="20"/>
      <c r="L39" s="20"/>
      <c r="M39" s="20"/>
      <c r="N39" s="16"/>
      <c r="O39" s="12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</row>
    <row r="40" spans="1:32" x14ac:dyDescent="0.35">
      <c r="A40" s="20"/>
      <c r="B40" s="12">
        <v>2459504</v>
      </c>
      <c r="C40" s="12">
        <v>2173</v>
      </c>
      <c r="D40" s="12">
        <v>2173</v>
      </c>
      <c r="E40" s="12">
        <v>0</v>
      </c>
      <c r="F40" s="12" t="s">
        <v>31</v>
      </c>
      <c r="G40" s="12" t="s">
        <v>30</v>
      </c>
      <c r="H40" s="12" t="s">
        <v>25</v>
      </c>
      <c r="I40" s="12" t="s">
        <v>24</v>
      </c>
      <c r="J40" s="20"/>
      <c r="K40" s="20"/>
      <c r="L40" s="20"/>
      <c r="M40" s="20"/>
      <c r="N40" s="16"/>
      <c r="O40" s="12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</row>
    <row r="41" spans="1:32" x14ac:dyDescent="0.35">
      <c r="A41" s="20"/>
      <c r="B41" s="12">
        <v>2459505</v>
      </c>
      <c r="C41" s="12">
        <v>59</v>
      </c>
      <c r="D41" s="12">
        <v>59</v>
      </c>
      <c r="E41" s="12">
        <v>0</v>
      </c>
      <c r="F41" s="12" t="s">
        <v>29</v>
      </c>
      <c r="G41" s="12" t="s">
        <v>28</v>
      </c>
      <c r="H41" s="12" t="s">
        <v>25</v>
      </c>
      <c r="I41" s="12" t="s">
        <v>24</v>
      </c>
      <c r="J41" s="20"/>
      <c r="K41" s="20"/>
      <c r="L41" s="20"/>
      <c r="M41" s="20"/>
      <c r="N41" s="16"/>
      <c r="O41" s="12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</row>
    <row r="42" spans="1:32" x14ac:dyDescent="0.35">
      <c r="A42" s="20"/>
      <c r="B42" s="12">
        <v>2459506</v>
      </c>
      <c r="C42" s="12">
        <v>0</v>
      </c>
      <c r="D42" s="12">
        <v>0</v>
      </c>
      <c r="E42" s="12">
        <v>0</v>
      </c>
      <c r="F42" s="12" t="s">
        <v>27</v>
      </c>
      <c r="G42" s="12" t="s">
        <v>26</v>
      </c>
      <c r="H42" s="12" t="s">
        <v>25</v>
      </c>
      <c r="I42" s="12" t="s">
        <v>24</v>
      </c>
      <c r="J42" s="20"/>
      <c r="K42" s="12"/>
      <c r="L42" s="20"/>
      <c r="M42" s="20"/>
      <c r="N42" s="16"/>
      <c r="O42" s="12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</row>
    <row r="43" spans="1:32" x14ac:dyDescent="0.35">
      <c r="A43" s="20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20"/>
      <c r="M43" s="20"/>
      <c r="N43" s="16"/>
      <c r="O43" s="12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</row>
    <row r="44" spans="1:32" x14ac:dyDescent="0.35">
      <c r="A44" s="17"/>
      <c r="B44" s="12"/>
      <c r="C44" s="12"/>
      <c r="D44" s="12"/>
      <c r="E44" s="12"/>
      <c r="F44" s="12"/>
      <c r="G44" s="12"/>
      <c r="H44" s="12"/>
      <c r="I44" s="12"/>
      <c r="J44" s="17"/>
      <c r="K44" s="18"/>
      <c r="L44" s="11"/>
      <c r="M44" s="11"/>
      <c r="N44" s="11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20"/>
      <c r="AB44" s="20"/>
      <c r="AC44" s="20"/>
      <c r="AD44" s="20"/>
      <c r="AE44" s="20"/>
      <c r="AF44" s="20"/>
    </row>
    <row r="45" spans="1:32" x14ac:dyDescent="0.3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</row>
    <row r="46" spans="1:32" x14ac:dyDescent="0.3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</row>
    <row r="47" spans="1:32" x14ac:dyDescent="0.3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</row>
    <row r="48" spans="1:32" x14ac:dyDescent="0.3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</row>
    <row r="49" spans="1:32" x14ac:dyDescent="0.3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</row>
    <row r="50" spans="1:32" x14ac:dyDescent="0.3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</row>
    <row r="51" spans="1:32" x14ac:dyDescent="0.3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</row>
    <row r="52" spans="1:32" x14ac:dyDescent="0.3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</row>
    <row r="53" spans="1:32" x14ac:dyDescent="0.3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</row>
    <row r="54" spans="1:32" x14ac:dyDescent="0.3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</row>
    <row r="55" spans="1:32" x14ac:dyDescent="0.3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</row>
    <row r="56" spans="1:32" x14ac:dyDescent="0.3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</row>
    <row r="57" spans="1:32" x14ac:dyDescent="0.3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</row>
    <row r="58" spans="1:32" x14ac:dyDescent="0.3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</row>
    <row r="59" spans="1:32" x14ac:dyDescent="0.3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</row>
    <row r="60" spans="1:32" x14ac:dyDescent="0.3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</row>
    <row r="61" spans="1:32" x14ac:dyDescent="0.3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</row>
    <row r="62" spans="1:32" x14ac:dyDescent="0.3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</row>
    <row r="63" spans="1:32" x14ac:dyDescent="0.3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</row>
    <row r="64" spans="1:32" x14ac:dyDescent="0.3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</row>
    <row r="65" spans="1:32" x14ac:dyDescent="0.3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</row>
    <row r="66" spans="1:32" x14ac:dyDescent="0.3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</row>
    <row r="67" spans="1:32" x14ac:dyDescent="0.3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</row>
    <row r="68" spans="1:32" x14ac:dyDescent="0.3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</row>
    <row r="69" spans="1:32" x14ac:dyDescent="0.3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</row>
    <row r="70" spans="1:32" x14ac:dyDescent="0.3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</row>
    <row r="71" spans="1:32" x14ac:dyDescent="0.3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</row>
    <row r="72" spans="1:32" x14ac:dyDescent="0.35"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</row>
    <row r="73" spans="1:32" x14ac:dyDescent="0.35"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</row>
    <row r="74" spans="1:32" x14ac:dyDescent="0.35"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</row>
    <row r="75" spans="1:32" x14ac:dyDescent="0.35"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</row>
    <row r="76" spans="1:32" x14ac:dyDescent="0.35"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</row>
    <row r="77" spans="1:32" x14ac:dyDescent="0.35"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</row>
    <row r="78" spans="1:32" x14ac:dyDescent="0.35"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</row>
    <row r="79" spans="1:32" x14ac:dyDescent="0.35"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</row>
    <row r="80" spans="1:32" x14ac:dyDescent="0.35"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</row>
    <row r="81" spans="16:32" x14ac:dyDescent="0.35"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</row>
    <row r="82" spans="16:32" x14ac:dyDescent="0.35"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</row>
    <row r="83" spans="16:32" x14ac:dyDescent="0.35"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</row>
    <row r="84" spans="16:32" x14ac:dyDescent="0.35"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</row>
    <row r="85" spans="16:32" x14ac:dyDescent="0.35"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</row>
    <row r="86" spans="16:32" x14ac:dyDescent="0.35"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</row>
    <row r="87" spans="16:32" x14ac:dyDescent="0.35"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</row>
    <row r="88" spans="16:32" x14ac:dyDescent="0.35"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</row>
    <row r="89" spans="16:32" x14ac:dyDescent="0.35"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</row>
    <row r="90" spans="16:32" x14ac:dyDescent="0.35"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</row>
    <row r="91" spans="16:32" x14ac:dyDescent="0.35"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</row>
    <row r="92" spans="16:32" x14ac:dyDescent="0.35"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</row>
    <row r="93" spans="16:32" x14ac:dyDescent="0.35"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</row>
    <row r="94" spans="16:32" x14ac:dyDescent="0.35"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</row>
    <row r="95" spans="16:32" x14ac:dyDescent="0.35"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</row>
    <row r="96" spans="16:32" x14ac:dyDescent="0.35"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</row>
    <row r="97" spans="16:32" x14ac:dyDescent="0.35"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</row>
    <row r="98" spans="16:32" x14ac:dyDescent="0.35"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</row>
    <row r="99" spans="16:32" x14ac:dyDescent="0.35"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</row>
    <row r="100" spans="16:32" x14ac:dyDescent="0.35"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</row>
    <row r="101" spans="16:32" x14ac:dyDescent="0.35"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</row>
    <row r="102" spans="16:32" x14ac:dyDescent="0.35"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</row>
    <row r="103" spans="16:32" x14ac:dyDescent="0.35"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</row>
  </sheetData>
  <mergeCells count="1">
    <mergeCell ref="L2:M3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P2023-4-5</vt:lpstr>
      <vt:lpstr>'P2023-4-5'!Print_Area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van Greunen</dc:creator>
  <cp:lastModifiedBy>Vogel, Naomi</cp:lastModifiedBy>
  <cp:lastPrinted>2022-01-07T12:31:13Z</cp:lastPrinted>
  <dcterms:created xsi:type="dcterms:W3CDTF">2021-05-06T20:17:53Z</dcterms:created>
  <dcterms:modified xsi:type="dcterms:W3CDTF">2023-02-08T09:51:09Z</dcterms:modified>
</cp:coreProperties>
</file>