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8"/>
  </bookViews>
  <sheets>
    <sheet name="UK 10-Year" sheetId="1" r:id="rId1"/>
    <sheet name="UK 8-Year" sheetId="2" r:id="rId2"/>
    <sheet name="UK 4-Year" sheetId="3" r:id="rId3"/>
    <sheet name="UK 2-Year" sheetId="4" r:id="rId4"/>
    <sheet name="UK 1-Year" sheetId="5" r:id="rId5"/>
    <sheet name="UK 6-Month" sheetId="6" r:id="rId6"/>
    <sheet name="UK 3-Month" sheetId="7" r:id="rId7"/>
    <sheet name="Change" sheetId="8" r:id="rId8"/>
    <sheet name="Price" sheetId="9" r:id="rId9"/>
  </sheets>
  <calcPr calcId="152511"/>
</workbook>
</file>

<file path=xl/calcChain.xml><?xml version="1.0" encoding="utf-8"?>
<calcChain xmlns="http://schemas.openxmlformats.org/spreadsheetml/2006/main">
  <c r="Y4" i="9" l="1"/>
  <c r="Y234" i="9"/>
  <c r="Y233" i="9"/>
  <c r="Y232" i="9"/>
  <c r="Y225" i="9"/>
  <c r="Y224" i="9"/>
  <c r="Y221" i="9"/>
  <c r="Y218" i="9"/>
  <c r="Y216" i="9"/>
  <c r="Y211" i="9"/>
  <c r="Y210" i="9"/>
  <c r="Y209" i="9"/>
  <c r="Y208" i="9"/>
  <c r="Y201" i="9"/>
  <c r="Y200" i="9"/>
  <c r="Y197" i="9"/>
  <c r="Y195" i="9"/>
  <c r="Y194" i="9"/>
  <c r="Y193" i="9"/>
  <c r="Y187" i="9"/>
  <c r="Y185" i="9"/>
  <c r="Y184" i="9"/>
  <c r="Y178" i="9"/>
  <c r="Y176" i="9"/>
  <c r="Y170" i="9"/>
  <c r="Y169" i="9"/>
  <c r="Y168" i="9"/>
  <c r="Y161" i="9"/>
  <c r="Y160" i="9"/>
  <c r="Y157" i="9"/>
  <c r="Y154" i="9"/>
  <c r="Y152" i="9"/>
  <c r="Y149" i="9"/>
  <c r="Y147" i="9"/>
  <c r="Y146" i="9"/>
  <c r="Y145" i="9"/>
  <c r="Y144" i="9"/>
  <c r="Y137" i="9"/>
  <c r="Y136" i="9"/>
  <c r="Y133" i="9"/>
  <c r="Y131" i="9"/>
  <c r="Y130" i="9"/>
  <c r="Y129" i="9"/>
  <c r="Y123" i="9"/>
  <c r="Y121" i="9"/>
  <c r="Y120" i="9"/>
  <c r="Y114" i="9"/>
  <c r="Y112" i="9"/>
  <c r="Y106" i="9"/>
  <c r="Y105" i="9"/>
  <c r="Y104" i="9"/>
  <c r="Y97" i="9"/>
  <c r="Y96" i="9"/>
  <c r="Y93" i="9"/>
  <c r="Y90" i="9"/>
  <c r="Y88" i="9"/>
  <c r="Y85" i="9"/>
  <c r="Y83" i="9"/>
  <c r="Y82" i="9"/>
  <c r="Y81" i="9"/>
  <c r="Y80" i="9"/>
  <c r="Y73" i="9"/>
  <c r="Y72" i="9"/>
  <c r="Y69" i="9"/>
  <c r="Y67" i="9"/>
  <c r="Y66" i="9"/>
  <c r="Y65" i="9"/>
  <c r="Y59" i="9"/>
  <c r="Y57" i="9"/>
  <c r="Y56" i="9"/>
  <c r="Y50" i="9"/>
  <c r="Y48" i="9"/>
  <c r="Y43" i="9"/>
  <c r="Y42" i="9"/>
  <c r="Y41" i="9"/>
  <c r="Y40" i="9"/>
  <c r="Y33" i="9"/>
  <c r="Y32" i="9"/>
  <c r="Y29" i="9"/>
  <c r="Y26" i="9"/>
  <c r="Y24" i="9"/>
  <c r="Y21" i="9"/>
  <c r="Y19" i="9"/>
  <c r="Y18" i="9"/>
  <c r="Y17" i="9"/>
  <c r="Y16" i="9"/>
  <c r="Y10" i="9"/>
  <c r="Y9" i="9"/>
  <c r="Y8" i="9"/>
  <c r="L27" i="9"/>
  <c r="M27" i="9"/>
  <c r="N27" i="9"/>
  <c r="O27" i="9"/>
  <c r="L26" i="9"/>
  <c r="M26" i="9"/>
  <c r="N26" i="9"/>
  <c r="O26" i="9"/>
  <c r="K23" i="9"/>
  <c r="L23" i="9"/>
  <c r="M23" i="9"/>
  <c r="N23" i="9"/>
  <c r="O23" i="9"/>
  <c r="K24" i="9"/>
  <c r="L24" i="9"/>
  <c r="M24" i="9"/>
  <c r="N24" i="9"/>
  <c r="O24" i="9"/>
  <c r="K25" i="9"/>
  <c r="L25" i="9"/>
  <c r="M25" i="9"/>
  <c r="N25" i="9"/>
  <c r="O25" i="9"/>
  <c r="P25" i="9" s="1"/>
  <c r="L22" i="9"/>
  <c r="M22" i="9"/>
  <c r="N22" i="9"/>
  <c r="O22" i="9"/>
  <c r="L21" i="9"/>
  <c r="M21" i="9"/>
  <c r="N21" i="9"/>
  <c r="O21" i="9"/>
  <c r="L20" i="9"/>
  <c r="M20" i="9"/>
  <c r="N20" i="9"/>
  <c r="O20" i="9"/>
  <c r="L19" i="9"/>
  <c r="M19" i="9"/>
  <c r="N19" i="9"/>
  <c r="O19" i="9"/>
  <c r="L18" i="9"/>
  <c r="M18" i="9"/>
  <c r="N18" i="9"/>
  <c r="O18" i="9"/>
  <c r="I237" i="9"/>
  <c r="K26" i="9"/>
  <c r="K18" i="9"/>
  <c r="Y11" i="9"/>
  <c r="Y12" i="9"/>
  <c r="Y20" i="9"/>
  <c r="Y27" i="9"/>
  <c r="Y28" i="9"/>
  <c r="Y34" i="9"/>
  <c r="Y35" i="9"/>
  <c r="Y36" i="9"/>
  <c r="Y44" i="9"/>
  <c r="Y51" i="9"/>
  <c r="Y52" i="9"/>
  <c r="Y58" i="9"/>
  <c r="Y60" i="9"/>
  <c r="Y68" i="9"/>
  <c r="Y74" i="9"/>
  <c r="Y75" i="9"/>
  <c r="Y76" i="9"/>
  <c r="Y84" i="9"/>
  <c r="Y91" i="9"/>
  <c r="Y92" i="9"/>
  <c r="Y98" i="9"/>
  <c r="Y99" i="9"/>
  <c r="Y100" i="9"/>
  <c r="Y107" i="9"/>
  <c r="Y108" i="9"/>
  <c r="Y115" i="9"/>
  <c r="Y116" i="9"/>
  <c r="Y122" i="9"/>
  <c r="Y124" i="9"/>
  <c r="Y132" i="9"/>
  <c r="Y138" i="9"/>
  <c r="Y139" i="9"/>
  <c r="Y140" i="9"/>
  <c r="Y148" i="9"/>
  <c r="Y155" i="9"/>
  <c r="Y156" i="9"/>
  <c r="Y162" i="9"/>
  <c r="Y163" i="9"/>
  <c r="Y164" i="9"/>
  <c r="Y171" i="9"/>
  <c r="Y172" i="9"/>
  <c r="Y179" i="9"/>
  <c r="Y180" i="9"/>
  <c r="Y186" i="9"/>
  <c r="Y188" i="9"/>
  <c r="Y196" i="9"/>
  <c r="Y202" i="9"/>
  <c r="Y203" i="9"/>
  <c r="Y204" i="9"/>
  <c r="Y212" i="9"/>
  <c r="Y219" i="9"/>
  <c r="Y220" i="9"/>
  <c r="Y226" i="9"/>
  <c r="Y227" i="9"/>
  <c r="Y228" i="9"/>
  <c r="Y235" i="9"/>
  <c r="Y236" i="9"/>
  <c r="K27" i="9"/>
  <c r="K22" i="9"/>
  <c r="P22" i="9" s="1"/>
  <c r="K20" i="9"/>
  <c r="K21" i="9"/>
  <c r="K19" i="9"/>
  <c r="Y5" i="9"/>
  <c r="Y6" i="9"/>
  <c r="Y7" i="9"/>
  <c r="Y13" i="9"/>
  <c r="Y14" i="9"/>
  <c r="Y15" i="9"/>
  <c r="Y22" i="9"/>
  <c r="Y23" i="9"/>
  <c r="Y25" i="9"/>
  <c r="Y30" i="9"/>
  <c r="Y31" i="9"/>
  <c r="Y37" i="9"/>
  <c r="Y38" i="9"/>
  <c r="Y39" i="9"/>
  <c r="Y45" i="9"/>
  <c r="Y46" i="9"/>
  <c r="Y47" i="9"/>
  <c r="Y49" i="9"/>
  <c r="Y53" i="9"/>
  <c r="Y54" i="9"/>
  <c r="Y55" i="9"/>
  <c r="Y61" i="9"/>
  <c r="Y62" i="9"/>
  <c r="Y63" i="9"/>
  <c r="Y64" i="9"/>
  <c r="Y70" i="9"/>
  <c r="Y71" i="9"/>
  <c r="Y77" i="9"/>
  <c r="Y78" i="9"/>
  <c r="Y79" i="9"/>
  <c r="Y86" i="9"/>
  <c r="Y87" i="9"/>
  <c r="Y89" i="9"/>
  <c r="Y94" i="9"/>
  <c r="Y95" i="9"/>
  <c r="Y101" i="9"/>
  <c r="Y102" i="9"/>
  <c r="Y103" i="9"/>
  <c r="Y109" i="9"/>
  <c r="Y110" i="9"/>
  <c r="Y111" i="9"/>
  <c r="Y113" i="9"/>
  <c r="Y117" i="9"/>
  <c r="Y118" i="9"/>
  <c r="Y119" i="9"/>
  <c r="Y125" i="9"/>
  <c r="Y126" i="9"/>
  <c r="Y127" i="9"/>
  <c r="Y128" i="9"/>
  <c r="Y134" i="9"/>
  <c r="Y135" i="9"/>
  <c r="Y141" i="9"/>
  <c r="Y142" i="9"/>
  <c r="Y143" i="9"/>
  <c r="Y150" i="9"/>
  <c r="Y151" i="9"/>
  <c r="Y153" i="9"/>
  <c r="Y158" i="9"/>
  <c r="Y159" i="9"/>
  <c r="Y165" i="9"/>
  <c r="Y166" i="9"/>
  <c r="Y167" i="9"/>
  <c r="Y173" i="9"/>
  <c r="Y174" i="9"/>
  <c r="Y175" i="9"/>
  <c r="Y177" i="9"/>
  <c r="Y181" i="9"/>
  <c r="Y182" i="9"/>
  <c r="Y183" i="9"/>
  <c r="Y189" i="9"/>
  <c r="Y190" i="9"/>
  <c r="Y191" i="9"/>
  <c r="Y192" i="9"/>
  <c r="Y198" i="9"/>
  <c r="Y199" i="9"/>
  <c r="Y205" i="9"/>
  <c r="Y206" i="9"/>
  <c r="Y207" i="9"/>
  <c r="Y213" i="9"/>
  <c r="Y214" i="9"/>
  <c r="Y215" i="9"/>
  <c r="Y217" i="9"/>
  <c r="Y222" i="9"/>
  <c r="Y223" i="9"/>
  <c r="Y229" i="9"/>
  <c r="Y230" i="9"/>
  <c r="Y231" i="9"/>
  <c r="Y237" i="9"/>
  <c r="P27" i="9" l="1"/>
  <c r="P26" i="9"/>
  <c r="P19" i="9"/>
  <c r="P21" i="9"/>
  <c r="P20" i="9"/>
  <c r="P23" i="9"/>
  <c r="P24" i="9"/>
  <c r="P18" i="9"/>
  <c r="P29" i="9"/>
  <c r="H237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3" i="9"/>
  <c r="G237" i="9" l="1"/>
  <c r="G238" i="9" s="1"/>
  <c r="C237" i="9"/>
  <c r="C238" i="9" s="1"/>
  <c r="D237" i="9"/>
  <c r="D238" i="9" s="1"/>
  <c r="E237" i="9"/>
  <c r="E238" i="9" s="1"/>
  <c r="F237" i="9"/>
  <c r="F238" i="9" s="1"/>
  <c r="B237" i="9"/>
  <c r="B238" i="9" s="1"/>
  <c r="H4" i="1" l="1"/>
  <c r="L14" i="8"/>
  <c r="L15" i="8"/>
  <c r="L16" i="8"/>
  <c r="L17" i="8"/>
  <c r="L13" i="8"/>
  <c r="M15" i="8" s="1"/>
  <c r="M14" i="8" l="1"/>
  <c r="K3" i="8" a="1"/>
  <c r="K4" i="8" s="1"/>
  <c r="O9" i="8" l="1"/>
  <c r="N8" i="8"/>
  <c r="M7" i="8"/>
  <c r="L6" i="8"/>
  <c r="K5" i="8"/>
  <c r="Q3" i="8"/>
  <c r="N9" i="8"/>
  <c r="M8" i="8"/>
  <c r="L7" i="8"/>
  <c r="K6" i="8"/>
  <c r="Q4" i="8"/>
  <c r="P3" i="8"/>
  <c r="M9" i="8"/>
  <c r="L8" i="8"/>
  <c r="K7" i="8"/>
  <c r="Q5" i="8"/>
  <c r="P4" i="8"/>
  <c r="O3" i="8"/>
  <c r="L9" i="8"/>
  <c r="K8" i="8"/>
  <c r="Q6" i="8"/>
  <c r="P5" i="8"/>
  <c r="O4" i="8"/>
  <c r="N3" i="8"/>
  <c r="K9" i="8"/>
  <c r="Q7" i="8"/>
  <c r="P6" i="8"/>
  <c r="O5" i="8"/>
  <c r="N4" i="8"/>
  <c r="M3" i="8"/>
  <c r="Q8" i="8"/>
  <c r="P7" i="8"/>
  <c r="O6" i="8"/>
  <c r="N5" i="8"/>
  <c r="M4" i="8"/>
  <c r="L3" i="8"/>
  <c r="Q9" i="8"/>
  <c r="P8" i="8"/>
  <c r="O7" i="8"/>
  <c r="N6" i="8"/>
  <c r="M5" i="8"/>
  <c r="L4" i="8"/>
  <c r="K3" i="8"/>
  <c r="P9" i="8"/>
  <c r="O8" i="8"/>
  <c r="N7" i="8"/>
  <c r="M6" i="8"/>
  <c r="L5" i="8"/>
</calcChain>
</file>

<file path=xl/sharedStrings.xml><?xml version="1.0" encoding="utf-8"?>
<sst xmlns="http://schemas.openxmlformats.org/spreadsheetml/2006/main" count="142" uniqueCount="83">
  <si>
    <t>Date</t>
  </si>
  <si>
    <t>Price</t>
  </si>
  <si>
    <t>Open</t>
  </si>
  <si>
    <t>High</t>
  </si>
  <si>
    <t>Low</t>
  </si>
  <si>
    <t>Change %</t>
  </si>
  <si>
    <t>Highest: 5.334</t>
  </si>
  <si>
    <t>Difference: 1.480</t>
  </si>
  <si>
    <t>Average: 4.747</t>
  </si>
  <si>
    <t>Change %: -12.81</t>
  </si>
  <si>
    <t>Highest: 5.379</t>
  </si>
  <si>
    <r>
      <t>Lowest: </t>
    </r>
    <r>
      <rPr>
        <b/>
        <sz val="9"/>
        <color rgb="FF333333"/>
        <rFont val="Inherit"/>
      </rPr>
      <t>3.792</t>
    </r>
  </si>
  <si>
    <r>
      <t>Difference: </t>
    </r>
    <r>
      <rPr>
        <b/>
        <sz val="9"/>
        <color rgb="FF333333"/>
        <rFont val="Inherit"/>
      </rPr>
      <t>1.587</t>
    </r>
  </si>
  <si>
    <r>
      <t>Average: </t>
    </r>
    <r>
      <rPr>
        <b/>
        <sz val="9"/>
        <color rgb="FF333333"/>
        <rFont val="Inherit"/>
      </rPr>
      <t>4.754</t>
    </r>
  </si>
  <si>
    <r>
      <t>Change %: </t>
    </r>
    <r>
      <rPr>
        <b/>
        <sz val="9"/>
        <color rgb="FF333333"/>
        <rFont val="Inherit"/>
      </rPr>
      <t>-16.59</t>
    </r>
  </si>
  <si>
    <t>Highest: 5.579</t>
  </si>
  <si>
    <r>
      <t>Lowest: </t>
    </r>
    <r>
      <rPr>
        <b/>
        <sz val="9"/>
        <color rgb="FF333333"/>
        <rFont val="Inherit"/>
      </rPr>
      <t>3.493</t>
    </r>
  </si>
  <si>
    <r>
      <t>Difference: </t>
    </r>
    <r>
      <rPr>
        <b/>
        <sz val="9"/>
        <color rgb="FF333333"/>
        <rFont val="Inherit"/>
      </rPr>
      <t>2.086</t>
    </r>
  </si>
  <si>
    <r>
      <t>Average: </t>
    </r>
    <r>
      <rPr>
        <b/>
        <sz val="9"/>
        <color rgb="FF333333"/>
        <rFont val="Inherit"/>
      </rPr>
      <t>4.665</t>
    </r>
  </si>
  <si>
    <r>
      <t>Change %: </t>
    </r>
    <r>
      <rPr>
        <b/>
        <sz val="9"/>
        <color rgb="FF333333"/>
        <rFont val="Inherit"/>
      </rPr>
      <t>-21.15</t>
    </r>
  </si>
  <si>
    <t>Highest: 5.540</t>
  </si>
  <si>
    <r>
      <t>Lowest: </t>
    </r>
    <r>
      <rPr>
        <b/>
        <sz val="9"/>
        <color rgb="FF333333"/>
        <rFont val="Inherit"/>
      </rPr>
      <t>3.156</t>
    </r>
  </si>
  <si>
    <r>
      <t>Difference: </t>
    </r>
    <r>
      <rPr>
        <b/>
        <sz val="9"/>
        <color rgb="FF333333"/>
        <rFont val="Inherit"/>
      </rPr>
      <t>2.384</t>
    </r>
  </si>
  <si>
    <r>
      <t>Average: </t>
    </r>
    <r>
      <rPr>
        <b/>
        <sz val="9"/>
        <color rgb="FF333333"/>
        <rFont val="Inherit"/>
      </rPr>
      <t>4.424</t>
    </r>
  </si>
  <si>
    <r>
      <t>Change %: </t>
    </r>
    <r>
      <rPr>
        <b/>
        <sz val="9"/>
        <color rgb="FF333333"/>
        <rFont val="Inherit"/>
      </rPr>
      <t>-21.90</t>
    </r>
  </si>
  <si>
    <t>Highest: 5.355</t>
  </si>
  <si>
    <r>
      <t>Lowest: </t>
    </r>
    <r>
      <rPr>
        <b/>
        <sz val="9"/>
        <color rgb="FF333333"/>
        <rFont val="Inherit"/>
      </rPr>
      <t>3.154</t>
    </r>
  </si>
  <si>
    <r>
      <t>Difference: </t>
    </r>
    <r>
      <rPr>
        <b/>
        <sz val="9"/>
        <color rgb="FF333333"/>
        <rFont val="Inherit"/>
      </rPr>
      <t>2.201</t>
    </r>
  </si>
  <si>
    <r>
      <t>Average: </t>
    </r>
    <r>
      <rPr>
        <b/>
        <sz val="9"/>
        <color rgb="FF333333"/>
        <rFont val="Inherit"/>
      </rPr>
      <t>4.217</t>
    </r>
  </si>
  <si>
    <r>
      <t>Change %: </t>
    </r>
    <r>
      <rPr>
        <b/>
        <sz val="9"/>
        <color rgb="FF333333"/>
        <rFont val="Inherit"/>
      </rPr>
      <t>-21.40</t>
    </r>
  </si>
  <si>
    <t>Highest: 5.084</t>
  </si>
  <si>
    <r>
      <t>Lowest: </t>
    </r>
    <r>
      <rPr>
        <b/>
        <sz val="9"/>
        <color rgb="FF333333"/>
        <rFont val="Inherit"/>
      </rPr>
      <t>3.330</t>
    </r>
  </si>
  <si>
    <r>
      <t>Difference: </t>
    </r>
    <r>
      <rPr>
        <b/>
        <sz val="9"/>
        <color rgb="FF333333"/>
        <rFont val="Inherit"/>
      </rPr>
      <t>1.754</t>
    </r>
  </si>
  <si>
    <r>
      <t>Average: </t>
    </r>
    <r>
      <rPr>
        <b/>
        <sz val="9"/>
        <color rgb="FF333333"/>
        <rFont val="Inherit"/>
      </rPr>
      <t>4.162</t>
    </r>
  </si>
  <si>
    <r>
      <t>Change %: </t>
    </r>
    <r>
      <rPr>
        <b/>
        <sz val="9"/>
        <color rgb="FF333333"/>
        <rFont val="Inherit"/>
      </rPr>
      <t>-30.91</t>
    </r>
  </si>
  <si>
    <r>
      <t>Difference: </t>
    </r>
    <r>
      <rPr>
        <b/>
        <sz val="9"/>
        <color rgb="FF333333"/>
        <rFont val="Inherit"/>
      </rPr>
      <t>2.340</t>
    </r>
  </si>
  <si>
    <r>
      <t>Average: </t>
    </r>
    <r>
      <rPr>
        <b/>
        <sz val="9"/>
        <color rgb="FF333333"/>
        <rFont val="Inherit"/>
      </rPr>
      <t>4.287</t>
    </r>
  </si>
  <si>
    <r>
      <t>Change %: </t>
    </r>
    <r>
      <rPr>
        <b/>
        <sz val="9"/>
        <color rgb="FF333333"/>
        <rFont val="Inherit"/>
      </rPr>
      <t>-14.35</t>
    </r>
  </si>
  <si>
    <t>eig</t>
  </si>
  <si>
    <t>10-Year</t>
  </si>
  <si>
    <t>8-Year</t>
  </si>
  <si>
    <t>4-Year</t>
  </si>
  <si>
    <t>2-Year</t>
  </si>
  <si>
    <t>1-Year</t>
  </si>
  <si>
    <t>6-Month</t>
  </si>
  <si>
    <t>3-Month</t>
  </si>
  <si>
    <t>sigma_1_1</t>
  </si>
  <si>
    <t>sigma_1_2</t>
  </si>
  <si>
    <t>sigma_2_1</t>
  </si>
  <si>
    <t>sigma_2_2</t>
  </si>
  <si>
    <t>10 Years</t>
  </si>
  <si>
    <t>alpha_1</t>
  </si>
  <si>
    <t>alpha_2</t>
  </si>
  <si>
    <t>lambda_1</t>
  </si>
  <si>
    <t>lambda_2</t>
  </si>
  <si>
    <t>R</t>
  </si>
  <si>
    <t>Parameters</t>
  </si>
  <si>
    <t>8 Years</t>
  </si>
  <si>
    <t>4 Years</t>
  </si>
  <si>
    <t>2 Years</t>
  </si>
  <si>
    <t>1 Years</t>
  </si>
  <si>
    <t>v</t>
  </si>
  <si>
    <t>(1,1)</t>
  </si>
  <si>
    <t>(1,2)</t>
  </si>
  <si>
    <t>(2,1)</t>
  </si>
  <si>
    <t>(2,2)</t>
  </si>
  <si>
    <t>(3,1)</t>
  </si>
  <si>
    <t>(3,2)</t>
  </si>
  <si>
    <t>(4,1)</t>
  </si>
  <si>
    <t>(4,2)</t>
  </si>
  <si>
    <t>(5,1)</t>
  </si>
  <si>
    <t>Weights</t>
  </si>
  <si>
    <t>estimates</t>
  </si>
  <si>
    <t xml:space="preserve">weighted </t>
  </si>
  <si>
    <t>(5,2)</t>
  </si>
  <si>
    <t>mu</t>
  </si>
  <si>
    <t>Var</t>
  </si>
  <si>
    <t>STD</t>
  </si>
  <si>
    <t>MARE</t>
  </si>
  <si>
    <t>estimation</t>
  </si>
  <si>
    <t>weighted</t>
  </si>
  <si>
    <t>Result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</si>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</sst>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9"/>
      <color rgb="FF333333"/>
      <name val="Inherit"/>
    </font>
    <font>
      <b/>
      <sz val="9"/>
      <color rgb="FF333333"/>
      <name val="Inherit"/>
    </font>
    <font>
      <sz val="9"/>
      <color rgb="FFFF0000"/>
      <name val="Inherit"/>
    </font>
    <font>
      <b/>
      <sz val="9"/>
      <color rgb="FFFF0000"/>
      <name val="Inherit"/>
    </font>
    <font>
      <sz val="9"/>
      <color rgb="FF0EA600"/>
      <name val="Inherit"/>
    </font>
    <font>
      <b/>
      <sz val="9"/>
      <color rgb="FF0EA600"/>
      <name val="Inherit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Inherit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/>
      <right style="medium">
        <color rgb="FFBABABA"/>
      </right>
      <top style="thick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 style="thick">
        <color rgb="FFBABABA"/>
      </bottom>
      <diagonal/>
    </border>
    <border>
      <left/>
      <right/>
      <top style="medium">
        <color rgb="FFBABABA"/>
      </top>
      <bottom style="thick">
        <color rgb="FFBABABA"/>
      </bottom>
      <diagonal/>
    </border>
    <border>
      <left/>
      <right style="medium">
        <color rgb="FFBABABA"/>
      </right>
      <top style="medium">
        <color rgb="FFBABABA"/>
      </top>
      <bottom style="thick">
        <color rgb="FFBABAB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ont="1"/>
    <xf numFmtId="0" fontId="3" fillId="2" borderId="1" xfId="0" applyFont="1" applyFill="1" applyBorder="1" applyAlignment="1">
      <alignment horizontal="righ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3" fillId="2" borderId="2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 indent="1"/>
    </xf>
    <xf numFmtId="15" fontId="2" fillId="2" borderId="6" xfId="0" applyNumberFormat="1" applyFont="1" applyFill="1" applyBorder="1" applyAlignment="1">
      <alignment horizontal="left" vertical="center" indent="1" readingOrder="1"/>
    </xf>
    <xf numFmtId="10" fontId="4" fillId="2" borderId="7" xfId="0" applyNumberFormat="1" applyFont="1" applyFill="1" applyBorder="1" applyAlignment="1">
      <alignment horizontal="right" vertical="center" wrapText="1" indent="1" readingOrder="1"/>
    </xf>
    <xf numFmtId="15" fontId="2" fillId="2" borderId="8" xfId="0" applyNumberFormat="1" applyFont="1" applyFill="1" applyBorder="1" applyAlignment="1">
      <alignment horizontal="left" vertical="center" indent="1" readingOrder="1"/>
    </xf>
    <xf numFmtId="10" fontId="4" fillId="2" borderId="9" xfId="0" applyNumberFormat="1" applyFont="1" applyFill="1" applyBorder="1" applyAlignment="1">
      <alignment horizontal="right" vertical="center" wrapText="1" indent="1" readingOrder="1"/>
    </xf>
    <xf numFmtId="10" fontId="6" fillId="2" borderId="9" xfId="0" applyNumberFormat="1" applyFont="1" applyFill="1" applyBorder="1" applyAlignment="1">
      <alignment horizontal="right" vertical="center" wrapText="1" indent="1" readingOrder="1"/>
    </xf>
    <xf numFmtId="0" fontId="2" fillId="2" borderId="10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1" fillId="2" borderId="12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5" fontId="2" fillId="2" borderId="3" xfId="0" applyNumberFormat="1" applyFont="1" applyFill="1" applyBorder="1" applyAlignment="1">
      <alignment horizontal="left" vertical="center" indent="1" readingOrder="1"/>
    </xf>
    <xf numFmtId="0" fontId="3" fillId="2" borderId="4" xfId="0" applyFont="1" applyFill="1" applyBorder="1" applyAlignment="1">
      <alignment horizontal="right" vertical="center" wrapText="1" readingOrder="1"/>
    </xf>
    <xf numFmtId="0" fontId="1" fillId="2" borderId="4" xfId="0" applyFont="1" applyFill="1" applyBorder="1" applyAlignment="1">
      <alignment horizontal="right" vertical="center" wrapText="1" readingOrder="1"/>
    </xf>
    <xf numFmtId="10" fontId="4" fillId="2" borderId="5" xfId="0" applyNumberFormat="1" applyFont="1" applyFill="1" applyBorder="1" applyAlignment="1">
      <alignment horizontal="right" vertical="center" wrapText="1" indent="1" readingOrder="1"/>
    </xf>
    <xf numFmtId="0" fontId="5" fillId="2" borderId="1" xfId="0" applyFont="1" applyFill="1" applyBorder="1" applyAlignment="1">
      <alignment horizontal="right" vertical="center" wrapText="1" readingOrder="1"/>
    </xf>
    <xf numFmtId="10" fontId="6" fillId="2" borderId="7" xfId="0" applyNumberFormat="1" applyFont="1" applyFill="1" applyBorder="1" applyAlignment="1">
      <alignment horizontal="right" vertical="center" wrapText="1" indent="1" readingOrder="1"/>
    </xf>
    <xf numFmtId="0" fontId="0" fillId="3" borderId="0" xfId="0" applyFill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 indent="1"/>
    </xf>
    <xf numFmtId="15" fontId="2" fillId="0" borderId="0" xfId="0" applyNumberFormat="1" applyFont="1" applyFill="1" applyBorder="1" applyAlignment="1">
      <alignment horizontal="left" vertical="center" indent="1" readingOrder="1"/>
    </xf>
    <xf numFmtId="10" fontId="4" fillId="0" borderId="0" xfId="0" applyNumberFormat="1" applyFont="1" applyFill="1" applyBorder="1" applyAlignment="1">
      <alignment horizontal="right" vertical="center" wrapText="1" indent="1" readingOrder="1"/>
    </xf>
    <xf numFmtId="10" fontId="6" fillId="0" borderId="0" xfId="0" applyNumberFormat="1" applyFont="1" applyFill="1" applyBorder="1" applyAlignment="1">
      <alignment horizontal="right" vertical="center" wrapText="1" indent="1" readingOrder="1"/>
    </xf>
    <xf numFmtId="10" fontId="4" fillId="3" borderId="0" xfId="0" applyNumberFormat="1" applyFont="1" applyFill="1" applyBorder="1" applyAlignment="1">
      <alignment horizontal="right" vertical="center" wrapText="1" indent="1" readingOrder="1"/>
    </xf>
    <xf numFmtId="0" fontId="3" fillId="3" borderId="2" xfId="0" applyFont="1" applyFill="1" applyBorder="1" applyAlignment="1">
      <alignment horizontal="right" vertical="center" wrapText="1" readingOrder="1"/>
    </xf>
    <xf numFmtId="0" fontId="5" fillId="3" borderId="2" xfId="0" applyFont="1" applyFill="1" applyBorder="1" applyAlignment="1">
      <alignment horizontal="right" vertical="center" wrapText="1" readingOrder="1"/>
    </xf>
    <xf numFmtId="0" fontId="3" fillId="3" borderId="4" xfId="0" applyFont="1" applyFill="1" applyBorder="1" applyAlignment="1">
      <alignment horizontal="right" vertical="center" wrapText="1" readingOrder="1"/>
    </xf>
    <xf numFmtId="0" fontId="0" fillId="4" borderId="0" xfId="0" applyFill="1"/>
    <xf numFmtId="0" fontId="0" fillId="0" borderId="0" xfId="0" applyAlignment="1">
      <alignment horizontal="center"/>
    </xf>
    <xf numFmtId="0" fontId="7" fillId="0" borderId="0" xfId="0" applyFont="1" applyFill="1"/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7" borderId="4" xfId="0" applyFont="1" applyFill="1" applyBorder="1" applyAlignment="1">
      <alignment horizontal="right" vertical="center"/>
    </xf>
    <xf numFmtId="0" fontId="0" fillId="7" borderId="0" xfId="0" applyFill="1"/>
    <xf numFmtId="10" fontId="0" fillId="0" borderId="0" xfId="0" applyNumberFormat="1"/>
    <xf numFmtId="0" fontId="8" fillId="8" borderId="13" xfId="0" applyFont="1" applyFill="1" applyBorder="1"/>
    <xf numFmtId="10" fontId="8" fillId="8" borderId="13" xfId="0" applyNumberFormat="1" applyFont="1" applyFill="1" applyBorder="1"/>
    <xf numFmtId="0" fontId="8" fillId="0" borderId="13" xfId="0" applyFont="1" applyBorder="1"/>
    <xf numFmtId="2" fontId="8" fillId="0" borderId="13" xfId="0" applyNumberFormat="1" applyFont="1" applyBorder="1"/>
    <xf numFmtId="2" fontId="9" fillId="2" borderId="13" xfId="0" applyNumberFormat="1" applyFont="1" applyFill="1" applyBorder="1" applyAlignment="1">
      <alignment horizontal="right" vertical="center" wrapText="1" readingOrder="1"/>
    </xf>
    <xf numFmtId="10" fontId="8" fillId="0" borderId="1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8844707667399499E-2"/>
          <c:y val="0.12504001711644225"/>
          <c:w val="0.96023000108024759"/>
          <c:h val="0.710549228618649"/>
        </c:manualLayout>
      </c:layout>
      <c:lineChart>
        <c:grouping val="standard"/>
        <c:varyColors val="0"/>
        <c:ser>
          <c:idx val="0"/>
          <c:order val="0"/>
          <c:tx>
            <c:strRef>
              <c:f>Price!$W$3</c:f>
              <c:strCache>
                <c:ptCount val="1"/>
                <c:pt idx="0">
                  <c:v>estimation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Price!$V$4:$V$237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Price!$W$4:$W$237</c:f>
              <c:numCache>
                <c:formatCode>0.00</c:formatCode>
                <c:ptCount val="234"/>
                <c:pt idx="0">
                  <c:v>3.2937979716803598</c:v>
                </c:pt>
                <c:pt idx="1">
                  <c:v>5.0695699941043602</c:v>
                </c:pt>
                <c:pt idx="2">
                  <c:v>4.7277565304297102</c:v>
                </c:pt>
                <c:pt idx="3">
                  <c:v>4.8339731631497296</c:v>
                </c:pt>
                <c:pt idx="4">
                  <c:v>4.7593011578587996</c:v>
                </c:pt>
                <c:pt idx="5">
                  <c:v>4.8456334235888301</c:v>
                </c:pt>
                <c:pt idx="6">
                  <c:v>4.8160458546684097</c:v>
                </c:pt>
                <c:pt idx="7">
                  <c:v>4.7890799928199304</c:v>
                </c:pt>
                <c:pt idx="8">
                  <c:v>4.7804612931080603</c:v>
                </c:pt>
                <c:pt idx="9">
                  <c:v>4.7174712187088597</c:v>
                </c:pt>
                <c:pt idx="10">
                  <c:v>4.7279386358457796</c:v>
                </c:pt>
                <c:pt idx="11">
                  <c:v>4.7946020197580896</c:v>
                </c:pt>
                <c:pt idx="12">
                  <c:v>4.7637408216853201</c:v>
                </c:pt>
                <c:pt idx="13">
                  <c:v>4.8288404319415497</c:v>
                </c:pt>
                <c:pt idx="14">
                  <c:v>4.85763912395148</c:v>
                </c:pt>
                <c:pt idx="15">
                  <c:v>4.8518468677498001</c:v>
                </c:pt>
                <c:pt idx="16">
                  <c:v>4.8324531588946096</c:v>
                </c:pt>
                <c:pt idx="17">
                  <c:v>4.8519779678143804</c:v>
                </c:pt>
                <c:pt idx="18">
                  <c:v>4.8783509908320797</c:v>
                </c:pt>
                <c:pt idx="19">
                  <c:v>4.9182777235139996</c:v>
                </c:pt>
                <c:pt idx="20">
                  <c:v>4.8660585177185203</c:v>
                </c:pt>
                <c:pt idx="21">
                  <c:v>4.8905135656316796</c:v>
                </c:pt>
                <c:pt idx="22">
                  <c:v>4.8779723189312501</c:v>
                </c:pt>
                <c:pt idx="23">
                  <c:v>4.8755040079772503</c:v>
                </c:pt>
                <c:pt idx="24">
                  <c:v>4.9410673271673096</c:v>
                </c:pt>
                <c:pt idx="25">
                  <c:v>4.8841670231511296</c:v>
                </c:pt>
                <c:pt idx="26">
                  <c:v>4.8898863472632899</c:v>
                </c:pt>
                <c:pt idx="27">
                  <c:v>4.8569827706446098</c:v>
                </c:pt>
                <c:pt idx="28">
                  <c:v>4.84926249165225</c:v>
                </c:pt>
                <c:pt idx="29">
                  <c:v>4.8489405213300403</c:v>
                </c:pt>
                <c:pt idx="30">
                  <c:v>4.7664384024972</c:v>
                </c:pt>
                <c:pt idx="31">
                  <c:v>4.7791083217347303</c:v>
                </c:pt>
                <c:pt idx="32">
                  <c:v>4.8099069384859696</c:v>
                </c:pt>
                <c:pt idx="33">
                  <c:v>4.7828822905642898</c:v>
                </c:pt>
                <c:pt idx="34">
                  <c:v>4.8043643713729098</c:v>
                </c:pt>
                <c:pt idx="35">
                  <c:v>4.7579240189000904</c:v>
                </c:pt>
                <c:pt idx="36">
                  <c:v>4.8005779488087503</c:v>
                </c:pt>
                <c:pt idx="37">
                  <c:v>4.7882176319298404</c:v>
                </c:pt>
                <c:pt idx="38">
                  <c:v>4.7436183035846602</c:v>
                </c:pt>
                <c:pt idx="39">
                  <c:v>4.7897157356352196</c:v>
                </c:pt>
                <c:pt idx="40">
                  <c:v>4.7571625596717899</c:v>
                </c:pt>
                <c:pt idx="41">
                  <c:v>4.7236024410506197</c:v>
                </c:pt>
                <c:pt idx="42">
                  <c:v>4.6584397189439004</c:v>
                </c:pt>
                <c:pt idx="43">
                  <c:v>4.6242575084948596</c:v>
                </c:pt>
                <c:pt idx="44">
                  <c:v>4.7352057349891696</c:v>
                </c:pt>
                <c:pt idx="45">
                  <c:v>4.7294159349365801</c:v>
                </c:pt>
                <c:pt idx="46">
                  <c:v>4.7152373395983904</c:v>
                </c:pt>
                <c:pt idx="47">
                  <c:v>4.8320874648196401</c:v>
                </c:pt>
                <c:pt idx="48">
                  <c:v>4.7625903243580199</c:v>
                </c:pt>
                <c:pt idx="49">
                  <c:v>4.7992927244308801</c:v>
                </c:pt>
                <c:pt idx="50">
                  <c:v>4.8446739246408104</c:v>
                </c:pt>
                <c:pt idx="51">
                  <c:v>4.82372475350593</c:v>
                </c:pt>
                <c:pt idx="52">
                  <c:v>4.7983201255719798</c:v>
                </c:pt>
                <c:pt idx="53">
                  <c:v>4.7790680710335103</c:v>
                </c:pt>
                <c:pt idx="54">
                  <c:v>4.8405798228202199</c:v>
                </c:pt>
                <c:pt idx="55">
                  <c:v>4.7819416121974703</c:v>
                </c:pt>
                <c:pt idx="56">
                  <c:v>4.81516158738272</c:v>
                </c:pt>
                <c:pt idx="57">
                  <c:v>4.8032782704568904</c:v>
                </c:pt>
                <c:pt idx="58">
                  <c:v>4.8070717046974796</c:v>
                </c:pt>
                <c:pt idx="59">
                  <c:v>4.8471476936667202</c:v>
                </c:pt>
                <c:pt idx="60">
                  <c:v>4.9067110405216496</c:v>
                </c:pt>
                <c:pt idx="61">
                  <c:v>4.9153632174822803</c:v>
                </c:pt>
                <c:pt idx="62">
                  <c:v>4.9350282128947498</c:v>
                </c:pt>
                <c:pt idx="63">
                  <c:v>4.9291407004426997</c:v>
                </c:pt>
                <c:pt idx="64">
                  <c:v>4.8949945478161796</c:v>
                </c:pt>
                <c:pt idx="65">
                  <c:v>4.8873132952885801</c:v>
                </c:pt>
                <c:pt idx="66">
                  <c:v>4.9226909897983804</c:v>
                </c:pt>
                <c:pt idx="67">
                  <c:v>4.8695959640115696</c:v>
                </c:pt>
                <c:pt idx="68">
                  <c:v>4.8881587835873601</c:v>
                </c:pt>
                <c:pt idx="69">
                  <c:v>4.9183476139986597</c:v>
                </c:pt>
                <c:pt idx="70">
                  <c:v>4.9446763542051704</c:v>
                </c:pt>
                <c:pt idx="71">
                  <c:v>4.9081062513713896</c:v>
                </c:pt>
                <c:pt idx="72">
                  <c:v>4.9169291710087002</c:v>
                </c:pt>
                <c:pt idx="73">
                  <c:v>4.8988332424345504</c:v>
                </c:pt>
                <c:pt idx="74">
                  <c:v>4.8283395422724098</c:v>
                </c:pt>
                <c:pt idx="75">
                  <c:v>4.8386877266002601</c:v>
                </c:pt>
                <c:pt idx="76">
                  <c:v>4.83244459172088</c:v>
                </c:pt>
                <c:pt idx="77">
                  <c:v>4.8645099984740696</c:v>
                </c:pt>
                <c:pt idx="78">
                  <c:v>4.7968967510942999</c:v>
                </c:pt>
                <c:pt idx="79">
                  <c:v>4.7956216850304401</c:v>
                </c:pt>
                <c:pt idx="80">
                  <c:v>4.7715589530151403</c:v>
                </c:pt>
                <c:pt idx="81">
                  <c:v>4.7408488169880103</c:v>
                </c:pt>
                <c:pt idx="82">
                  <c:v>4.7031974330434103</c:v>
                </c:pt>
                <c:pt idx="83">
                  <c:v>4.7189781799317503</c:v>
                </c:pt>
                <c:pt idx="84">
                  <c:v>4.73231302025179</c:v>
                </c:pt>
                <c:pt idx="85">
                  <c:v>4.6956039632154702</c:v>
                </c:pt>
                <c:pt idx="86">
                  <c:v>4.63674842667377</c:v>
                </c:pt>
                <c:pt idx="87">
                  <c:v>4.660337585233</c:v>
                </c:pt>
                <c:pt idx="88">
                  <c:v>4.6284728319836796</c:v>
                </c:pt>
                <c:pt idx="89">
                  <c:v>4.6411503331591097</c:v>
                </c:pt>
                <c:pt idx="90">
                  <c:v>4.6577342856044499</c:v>
                </c:pt>
                <c:pt idx="91">
                  <c:v>4.6700737648330204</c:v>
                </c:pt>
                <c:pt idx="92">
                  <c:v>4.7199090648652202</c:v>
                </c:pt>
                <c:pt idx="93">
                  <c:v>4.7072142255476104</c:v>
                </c:pt>
                <c:pt idx="94">
                  <c:v>4.6872813582685904</c:v>
                </c:pt>
                <c:pt idx="95">
                  <c:v>4.6685655441811598</c:v>
                </c:pt>
                <c:pt idx="96">
                  <c:v>4.6762490140319004</c:v>
                </c:pt>
                <c:pt idx="97">
                  <c:v>4.7047045837746202</c:v>
                </c:pt>
                <c:pt idx="98">
                  <c:v>4.7190343344077199</c:v>
                </c:pt>
                <c:pt idx="99">
                  <c:v>4.6801350198074898</c:v>
                </c:pt>
                <c:pt idx="100">
                  <c:v>4.6626624162837897</c:v>
                </c:pt>
                <c:pt idx="101">
                  <c:v>4.6531104021527296</c:v>
                </c:pt>
                <c:pt idx="102">
                  <c:v>4.6201267353587401</c:v>
                </c:pt>
                <c:pt idx="103">
                  <c:v>4.6548311492467498</c:v>
                </c:pt>
                <c:pt idx="104">
                  <c:v>4.6307662308794297</c:v>
                </c:pt>
                <c:pt idx="105">
                  <c:v>4.6076661669655499</c:v>
                </c:pt>
                <c:pt idx="106">
                  <c:v>4.5656788675165503</c:v>
                </c:pt>
                <c:pt idx="107">
                  <c:v>4.5863386701150697</c:v>
                </c:pt>
                <c:pt idx="108">
                  <c:v>4.5519678402177304</c:v>
                </c:pt>
                <c:pt idx="109">
                  <c:v>4.5538151397650601</c:v>
                </c:pt>
                <c:pt idx="110">
                  <c:v>4.5484701782545001</c:v>
                </c:pt>
                <c:pt idx="111">
                  <c:v>4.5411327885412103</c:v>
                </c:pt>
                <c:pt idx="112">
                  <c:v>4.5002954307008203</c:v>
                </c:pt>
                <c:pt idx="113">
                  <c:v>4.5813865687322002</c:v>
                </c:pt>
                <c:pt idx="114">
                  <c:v>4.6671738545899197</c:v>
                </c:pt>
                <c:pt idx="115">
                  <c:v>4.6050115723751004</c:v>
                </c:pt>
                <c:pt idx="116">
                  <c:v>4.6347644200701001</c:v>
                </c:pt>
                <c:pt idx="117">
                  <c:v>4.6393286555917701</c:v>
                </c:pt>
                <c:pt idx="118">
                  <c:v>4.6210247039090104</c:v>
                </c:pt>
                <c:pt idx="119">
                  <c:v>4.5990387722026096</c:v>
                </c:pt>
                <c:pt idx="120">
                  <c:v>4.6063713086530598</c:v>
                </c:pt>
                <c:pt idx="121">
                  <c:v>4.5653827454765903</c:v>
                </c:pt>
                <c:pt idx="122">
                  <c:v>4.53229153594393</c:v>
                </c:pt>
                <c:pt idx="123">
                  <c:v>4.4808155430036196</c:v>
                </c:pt>
                <c:pt idx="124">
                  <c:v>4.5181037846222099</c:v>
                </c:pt>
                <c:pt idx="125">
                  <c:v>4.5081933670221996</c:v>
                </c:pt>
                <c:pt idx="126">
                  <c:v>4.43796758561031</c:v>
                </c:pt>
                <c:pt idx="127">
                  <c:v>4.5211995492184904</c:v>
                </c:pt>
                <c:pt idx="128">
                  <c:v>4.5665922772069703</c:v>
                </c:pt>
                <c:pt idx="129">
                  <c:v>4.5822853789921503</c:v>
                </c:pt>
                <c:pt idx="130">
                  <c:v>4.5579617183554602</c:v>
                </c:pt>
                <c:pt idx="131">
                  <c:v>4.6148880374468604</c:v>
                </c:pt>
                <c:pt idx="132">
                  <c:v>4.6071489670985404</c:v>
                </c:pt>
                <c:pt idx="133">
                  <c:v>4.6788448072747899</c:v>
                </c:pt>
                <c:pt idx="134">
                  <c:v>4.6003751974220402</c:v>
                </c:pt>
                <c:pt idx="135">
                  <c:v>4.6897022217846898</c:v>
                </c:pt>
                <c:pt idx="136">
                  <c:v>4.6911137473414799</c:v>
                </c:pt>
                <c:pt idx="137">
                  <c:v>4.6965979638435602</c:v>
                </c:pt>
                <c:pt idx="138">
                  <c:v>4.7266190327027697</c:v>
                </c:pt>
                <c:pt idx="139">
                  <c:v>4.6705878023863399</c:v>
                </c:pt>
                <c:pt idx="140">
                  <c:v>4.70578984343123</c:v>
                </c:pt>
                <c:pt idx="141">
                  <c:v>4.6651508201575904</c:v>
                </c:pt>
                <c:pt idx="142">
                  <c:v>4.7494449959494496</c:v>
                </c:pt>
                <c:pt idx="143">
                  <c:v>4.7363141384615801</c:v>
                </c:pt>
                <c:pt idx="144">
                  <c:v>4.8046973495599303</c:v>
                </c:pt>
                <c:pt idx="145">
                  <c:v>4.81981369995209</c:v>
                </c:pt>
                <c:pt idx="146">
                  <c:v>4.8326422924490497</c:v>
                </c:pt>
                <c:pt idx="147">
                  <c:v>4.8566654790669403</c:v>
                </c:pt>
                <c:pt idx="148">
                  <c:v>4.8122120760584703</c:v>
                </c:pt>
                <c:pt idx="149">
                  <c:v>4.8207218714012301</c:v>
                </c:pt>
                <c:pt idx="150">
                  <c:v>4.8412204212218999</c:v>
                </c:pt>
                <c:pt idx="151">
                  <c:v>4.7854578268118697</c:v>
                </c:pt>
                <c:pt idx="152">
                  <c:v>4.7672063075211204</c:v>
                </c:pt>
                <c:pt idx="153">
                  <c:v>4.7493131630749801</c:v>
                </c:pt>
                <c:pt idx="154">
                  <c:v>4.7417772656319199</c:v>
                </c:pt>
                <c:pt idx="155">
                  <c:v>4.7750829136061297</c:v>
                </c:pt>
                <c:pt idx="156">
                  <c:v>4.7105619243176102</c:v>
                </c:pt>
                <c:pt idx="157">
                  <c:v>4.7320013110524402</c:v>
                </c:pt>
                <c:pt idx="158">
                  <c:v>4.7510457580676899</c:v>
                </c:pt>
                <c:pt idx="159">
                  <c:v>4.8003965751040498</c:v>
                </c:pt>
                <c:pt idx="160">
                  <c:v>4.7660638595074998</c:v>
                </c:pt>
                <c:pt idx="161">
                  <c:v>4.7485778230693398</c:v>
                </c:pt>
                <c:pt idx="162">
                  <c:v>4.7754514081886796</c:v>
                </c:pt>
                <c:pt idx="163">
                  <c:v>4.7445055818826498</c:v>
                </c:pt>
                <c:pt idx="164">
                  <c:v>4.7408518048419097</c:v>
                </c:pt>
                <c:pt idx="165">
                  <c:v>4.7101114542698603</c:v>
                </c:pt>
                <c:pt idx="166">
                  <c:v>4.7214586837190904</c:v>
                </c:pt>
                <c:pt idx="167">
                  <c:v>4.7184645169732304</c:v>
                </c:pt>
                <c:pt idx="168">
                  <c:v>4.75899529569487</c:v>
                </c:pt>
                <c:pt idx="169">
                  <c:v>4.7945864787848302</c:v>
                </c:pt>
                <c:pt idx="170">
                  <c:v>4.8209286792719404</c:v>
                </c:pt>
                <c:pt idx="171">
                  <c:v>4.8136483769304999</c:v>
                </c:pt>
                <c:pt idx="172">
                  <c:v>4.8241871052329</c:v>
                </c:pt>
                <c:pt idx="173">
                  <c:v>4.8363388954711404</c:v>
                </c:pt>
                <c:pt idx="174">
                  <c:v>4.8603873764402099</c:v>
                </c:pt>
                <c:pt idx="175">
                  <c:v>4.8814570008635796</c:v>
                </c:pt>
                <c:pt idx="176">
                  <c:v>4.8586536136026499</c:v>
                </c:pt>
                <c:pt idx="177">
                  <c:v>4.9038344495154602</c:v>
                </c:pt>
                <c:pt idx="178">
                  <c:v>4.8985149643802304</c:v>
                </c:pt>
                <c:pt idx="179">
                  <c:v>4.8865159129474796</c:v>
                </c:pt>
                <c:pt idx="180">
                  <c:v>4.8580263436722397</c:v>
                </c:pt>
                <c:pt idx="181">
                  <c:v>4.8631579799202802</c:v>
                </c:pt>
                <c:pt idx="182">
                  <c:v>4.8412674362454302</c:v>
                </c:pt>
                <c:pt idx="183">
                  <c:v>4.8674521213027298</c:v>
                </c:pt>
                <c:pt idx="184">
                  <c:v>4.8678269698063996</c:v>
                </c:pt>
                <c:pt idx="185">
                  <c:v>4.8933382139860697</c:v>
                </c:pt>
                <c:pt idx="186">
                  <c:v>4.8261261204098798</c:v>
                </c:pt>
                <c:pt idx="187">
                  <c:v>4.8134075091865203</c:v>
                </c:pt>
                <c:pt idx="188">
                  <c:v>4.8093600179115699</c:v>
                </c:pt>
                <c:pt idx="189">
                  <c:v>4.8202925969934602</c:v>
                </c:pt>
                <c:pt idx="190">
                  <c:v>4.8201918679598696</c:v>
                </c:pt>
                <c:pt idx="191">
                  <c:v>4.8068369684634602</c:v>
                </c:pt>
                <c:pt idx="192">
                  <c:v>4.8122856691767399</c:v>
                </c:pt>
                <c:pt idx="193">
                  <c:v>4.76572543370769</c:v>
                </c:pt>
                <c:pt idx="194">
                  <c:v>4.7778206657195801</c:v>
                </c:pt>
                <c:pt idx="195">
                  <c:v>4.7859956482699699</c:v>
                </c:pt>
                <c:pt idx="196">
                  <c:v>4.73692885107641</c:v>
                </c:pt>
                <c:pt idx="197">
                  <c:v>4.7312869054259403</c:v>
                </c:pt>
                <c:pt idx="198">
                  <c:v>4.7504147055455404</c:v>
                </c:pt>
                <c:pt idx="199">
                  <c:v>4.7456747487342996</c:v>
                </c:pt>
                <c:pt idx="200">
                  <c:v>4.7306708185263897</c:v>
                </c:pt>
                <c:pt idx="201">
                  <c:v>4.7361998286403404</c:v>
                </c:pt>
                <c:pt idx="202">
                  <c:v>4.6845763383339403</c:v>
                </c:pt>
                <c:pt idx="203">
                  <c:v>4.7321449836219101</c:v>
                </c:pt>
                <c:pt idx="204">
                  <c:v>4.6681585161312302</c:v>
                </c:pt>
                <c:pt idx="205">
                  <c:v>4.6582336996378402</c:v>
                </c:pt>
                <c:pt idx="206">
                  <c:v>4.65098005399234</c:v>
                </c:pt>
                <c:pt idx="207">
                  <c:v>4.69616676651769</c:v>
                </c:pt>
                <c:pt idx="208">
                  <c:v>4.6697597502993302</c:v>
                </c:pt>
                <c:pt idx="209">
                  <c:v>4.6604918157659299</c:v>
                </c:pt>
                <c:pt idx="210">
                  <c:v>4.7070896196723799</c:v>
                </c:pt>
                <c:pt idx="211">
                  <c:v>4.7099823379525496</c:v>
                </c:pt>
                <c:pt idx="212">
                  <c:v>4.69953233657957</c:v>
                </c:pt>
                <c:pt idx="213">
                  <c:v>4.6628652719655097</c:v>
                </c:pt>
                <c:pt idx="214">
                  <c:v>4.7138474079827102</c:v>
                </c:pt>
                <c:pt idx="215">
                  <c:v>4.76943017808438</c:v>
                </c:pt>
                <c:pt idx="216">
                  <c:v>4.7752571592410797</c:v>
                </c:pt>
                <c:pt idx="217">
                  <c:v>4.7923628380776098</c:v>
                </c:pt>
                <c:pt idx="218">
                  <c:v>4.7629187282872198</c:v>
                </c:pt>
                <c:pt idx="219">
                  <c:v>4.7691531836251499</c:v>
                </c:pt>
                <c:pt idx="220">
                  <c:v>4.7246409290518399</c:v>
                </c:pt>
                <c:pt idx="221">
                  <c:v>4.7145232406486004</c:v>
                </c:pt>
                <c:pt idx="222">
                  <c:v>4.7165884960820197</c:v>
                </c:pt>
                <c:pt idx="223">
                  <c:v>4.6919583073402</c:v>
                </c:pt>
                <c:pt idx="224">
                  <c:v>4.6775771005348696</c:v>
                </c:pt>
                <c:pt idx="225">
                  <c:v>4.6739524786015201</c:v>
                </c:pt>
                <c:pt idx="226">
                  <c:v>4.6313658187151896</c:v>
                </c:pt>
                <c:pt idx="227">
                  <c:v>4.6214264119403401</c:v>
                </c:pt>
                <c:pt idx="228">
                  <c:v>4.6176787076664301</c:v>
                </c:pt>
                <c:pt idx="229">
                  <c:v>4.5749470356116797</c:v>
                </c:pt>
                <c:pt idx="230">
                  <c:v>4.5814927532990302</c:v>
                </c:pt>
                <c:pt idx="231">
                  <c:v>4.6448660269755102</c:v>
                </c:pt>
                <c:pt idx="232">
                  <c:v>4.5772215145984898</c:v>
                </c:pt>
                <c:pt idx="233">
                  <c:v>4.6481380637362699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Price!$X$3</c:f>
              <c:strCache>
                <c:ptCount val="1"/>
                <c:pt idx="0">
                  <c:v>weighted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Price!$V$4:$V$237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Price!$X$4:$X$237</c:f>
              <c:numCache>
                <c:formatCode>0.00</c:formatCode>
                <c:ptCount val="234"/>
                <c:pt idx="0">
                  <c:v>4.9579305163541836</c:v>
                </c:pt>
                <c:pt idx="1">
                  <c:v>4.9553718103653139</c:v>
                </c:pt>
                <c:pt idx="2">
                  <c:v>4.9245513279126172</c:v>
                </c:pt>
                <c:pt idx="3">
                  <c:v>4.8810625196110298</c:v>
                </c:pt>
                <c:pt idx="4">
                  <c:v>4.8628334990339015</c:v>
                </c:pt>
                <c:pt idx="5">
                  <c:v>4.9690005302904225</c:v>
                </c:pt>
                <c:pt idx="6">
                  <c:v>4.9899024317932001</c:v>
                </c:pt>
                <c:pt idx="7">
                  <c:v>4.8553449306035779</c:v>
                </c:pt>
                <c:pt idx="8">
                  <c:v>4.8588056732346407</c:v>
                </c:pt>
                <c:pt idx="9">
                  <c:v>4.6611745564677083</c:v>
                </c:pt>
                <c:pt idx="10">
                  <c:v>4.6861004830311579</c:v>
                </c:pt>
                <c:pt idx="11">
                  <c:v>4.857800919241849</c:v>
                </c:pt>
                <c:pt idx="12">
                  <c:v>4.8062079140129157</c:v>
                </c:pt>
                <c:pt idx="13">
                  <c:v>4.9640384908110571</c:v>
                </c:pt>
                <c:pt idx="14">
                  <c:v>5.071288239905976</c:v>
                </c:pt>
                <c:pt idx="15">
                  <c:v>5.0601269889340328</c:v>
                </c:pt>
                <c:pt idx="16">
                  <c:v>5.0085108893920873</c:v>
                </c:pt>
                <c:pt idx="17">
                  <c:v>5.0524113143269131</c:v>
                </c:pt>
                <c:pt idx="18">
                  <c:v>5.1315111430903988</c:v>
                </c:pt>
                <c:pt idx="19">
                  <c:v>5.2458507839074224</c:v>
                </c:pt>
                <c:pt idx="20">
                  <c:v>5.114840262500925</c:v>
                </c:pt>
                <c:pt idx="21">
                  <c:v>5.1661332087561611</c:v>
                </c:pt>
                <c:pt idx="22">
                  <c:v>5.1407184880255032</c:v>
                </c:pt>
                <c:pt idx="23">
                  <c:v>5.1292535673621815</c:v>
                </c:pt>
                <c:pt idx="24">
                  <c:v>5.3063269615209441</c:v>
                </c:pt>
                <c:pt idx="25">
                  <c:v>5.1747707727862853</c:v>
                </c:pt>
                <c:pt idx="26">
                  <c:v>5.1705092208722148</c:v>
                </c:pt>
                <c:pt idx="27">
                  <c:v>5.083426927941133</c:v>
                </c:pt>
                <c:pt idx="28">
                  <c:v>5.0524423626884918</c:v>
                </c:pt>
                <c:pt idx="29">
                  <c:v>5.0507511670629226</c:v>
                </c:pt>
                <c:pt idx="30">
                  <c:v>4.8265552667814697</c:v>
                </c:pt>
                <c:pt idx="31">
                  <c:v>4.8318992538101861</c:v>
                </c:pt>
                <c:pt idx="32">
                  <c:v>4.9212520279995839</c:v>
                </c:pt>
                <c:pt idx="33">
                  <c:v>4.8582067929734878</c:v>
                </c:pt>
                <c:pt idx="34">
                  <c:v>4.9081283692490549</c:v>
                </c:pt>
                <c:pt idx="35">
                  <c:v>4.7911593844367193</c:v>
                </c:pt>
                <c:pt idx="36">
                  <c:v>4.8898017999442516</c:v>
                </c:pt>
                <c:pt idx="37">
                  <c:v>4.8717549158241349</c:v>
                </c:pt>
                <c:pt idx="38">
                  <c:v>4.7461593477149</c:v>
                </c:pt>
                <c:pt idx="39">
                  <c:v>4.8553643047560353</c:v>
                </c:pt>
                <c:pt idx="40">
                  <c:v>4.7840329075058188</c:v>
                </c:pt>
                <c:pt idx="41">
                  <c:v>4.681672760632603</c:v>
                </c:pt>
                <c:pt idx="42">
                  <c:v>4.4945551559818924</c:v>
                </c:pt>
                <c:pt idx="43">
                  <c:v>4.3809020902153035</c:v>
                </c:pt>
                <c:pt idx="44">
                  <c:v>4.6682751680367591</c:v>
                </c:pt>
                <c:pt idx="45">
                  <c:v>4.6913970267510088</c:v>
                </c:pt>
                <c:pt idx="46">
                  <c:v>4.6489368273499201</c:v>
                </c:pt>
                <c:pt idx="47">
                  <c:v>4.96053647780949</c:v>
                </c:pt>
                <c:pt idx="48">
                  <c:v>4.8117835844523542</c:v>
                </c:pt>
                <c:pt idx="49">
                  <c:v>4.8871189907093706</c:v>
                </c:pt>
                <c:pt idx="50">
                  <c:v>5.0236195572884634</c:v>
                </c:pt>
                <c:pt idx="51">
                  <c:v>4.9815945216570707</c:v>
                </c:pt>
                <c:pt idx="52">
                  <c:v>4.9041992226551887</c:v>
                </c:pt>
                <c:pt idx="53">
                  <c:v>4.8453863407963871</c:v>
                </c:pt>
                <c:pt idx="54">
                  <c:v>5.0044532114777214</c:v>
                </c:pt>
                <c:pt idx="55">
                  <c:v>4.8668033977946914</c:v>
                </c:pt>
                <c:pt idx="56">
                  <c:v>4.9366472808591411</c:v>
                </c:pt>
                <c:pt idx="57">
                  <c:v>4.916260932769279</c:v>
                </c:pt>
                <c:pt idx="58">
                  <c:v>4.9223834267415487</c:v>
                </c:pt>
                <c:pt idx="59">
                  <c:v>5.032259661378311</c:v>
                </c:pt>
                <c:pt idx="60">
                  <c:v>5.2061258443044851</c:v>
                </c:pt>
                <c:pt idx="61">
                  <c:v>5.2496063309329086</c:v>
                </c:pt>
                <c:pt idx="62">
                  <c:v>5.3050417764754858</c:v>
                </c:pt>
                <c:pt idx="63">
                  <c:v>5.2961876413159326</c:v>
                </c:pt>
                <c:pt idx="64">
                  <c:v>5.2016850918115525</c:v>
                </c:pt>
                <c:pt idx="65">
                  <c:v>5.1698237146407324</c:v>
                </c:pt>
                <c:pt idx="66">
                  <c:v>5.2631915533527769</c:v>
                </c:pt>
                <c:pt idx="67">
                  <c:v>5.1318583319311077</c:v>
                </c:pt>
                <c:pt idx="68">
                  <c:v>5.1630420352014781</c:v>
                </c:pt>
                <c:pt idx="69">
                  <c:v>5.2521929384254094</c:v>
                </c:pt>
                <c:pt idx="70">
                  <c:v>5.3326445330734389</c:v>
                </c:pt>
                <c:pt idx="71">
                  <c:v>5.2430429637667331</c:v>
                </c:pt>
                <c:pt idx="72">
                  <c:v>5.2540197874695256</c:v>
                </c:pt>
                <c:pt idx="73">
                  <c:v>5.2091851927453598</c:v>
                </c:pt>
                <c:pt idx="74">
                  <c:v>5.0107803990559514</c:v>
                </c:pt>
                <c:pt idx="75">
                  <c:v>5.0157118323399432</c:v>
                </c:pt>
                <c:pt idx="76">
                  <c:v>5.0029827046491651</c:v>
                </c:pt>
                <c:pt idx="77">
                  <c:v>5.0876644822936701</c:v>
                </c:pt>
                <c:pt idx="78">
                  <c:v>4.9162602663478534</c:v>
                </c:pt>
                <c:pt idx="79">
                  <c:v>4.889512606990368</c:v>
                </c:pt>
                <c:pt idx="80">
                  <c:v>4.8256563858806061</c:v>
                </c:pt>
                <c:pt idx="81">
                  <c:v>4.7348134507191721</c:v>
                </c:pt>
                <c:pt idx="82">
                  <c:v>4.6216404347664461</c:v>
                </c:pt>
                <c:pt idx="83">
                  <c:v>4.6508544968630057</c:v>
                </c:pt>
                <c:pt idx="84">
                  <c:v>4.6939350903474537</c:v>
                </c:pt>
                <c:pt idx="85">
                  <c:v>4.59850819859646</c:v>
                </c:pt>
                <c:pt idx="86">
                  <c:v>4.4271356137502815</c:v>
                </c:pt>
                <c:pt idx="87">
                  <c:v>4.4704208934528644</c:v>
                </c:pt>
                <c:pt idx="88">
                  <c:v>4.3942828035831853</c:v>
                </c:pt>
                <c:pt idx="89">
                  <c:v>4.4165183681505118</c:v>
                </c:pt>
                <c:pt idx="90">
                  <c:v>4.4665947945002049</c:v>
                </c:pt>
                <c:pt idx="91">
                  <c:v>4.504444162025206</c:v>
                </c:pt>
                <c:pt idx="92">
                  <c:v>4.6439564361012176</c:v>
                </c:pt>
                <c:pt idx="93">
                  <c:v>4.627090438700348</c:v>
                </c:pt>
                <c:pt idx="94">
                  <c:v>4.5682981460585115</c:v>
                </c:pt>
                <c:pt idx="95">
                  <c:v>4.5107633015069464</c:v>
                </c:pt>
                <c:pt idx="96">
                  <c:v>4.5248346013825422</c:v>
                </c:pt>
                <c:pt idx="97">
                  <c:v>4.6044669085956595</c:v>
                </c:pt>
                <c:pt idx="98">
                  <c:v>4.6521624755960405</c:v>
                </c:pt>
                <c:pt idx="99">
                  <c:v>4.5522572592962298</c:v>
                </c:pt>
                <c:pt idx="100">
                  <c:v>4.4920942787927869</c:v>
                </c:pt>
                <c:pt idx="101">
                  <c:v>4.4604437888149215</c:v>
                </c:pt>
                <c:pt idx="102">
                  <c:v>4.368122665267463</c:v>
                </c:pt>
                <c:pt idx="103">
                  <c:v>4.4510230061118401</c:v>
                </c:pt>
                <c:pt idx="104">
                  <c:v>4.39813112936484</c:v>
                </c:pt>
                <c:pt idx="105">
                  <c:v>4.3266069282753907</c:v>
                </c:pt>
                <c:pt idx="106">
                  <c:v>4.2057324992548164</c:v>
                </c:pt>
                <c:pt idx="107">
                  <c:v>4.2475387528434299</c:v>
                </c:pt>
                <c:pt idx="108">
                  <c:v>4.1639800249631582</c:v>
                </c:pt>
                <c:pt idx="109">
                  <c:v>4.1554378184532945</c:v>
                </c:pt>
                <c:pt idx="110">
                  <c:v>4.1428168376537107</c:v>
                </c:pt>
                <c:pt idx="111">
                  <c:v>4.1209559789306445</c:v>
                </c:pt>
                <c:pt idx="112">
                  <c:v>4.0085314984045919</c:v>
                </c:pt>
                <c:pt idx="113">
                  <c:v>4.2127816317517963</c:v>
                </c:pt>
                <c:pt idx="114">
                  <c:v>4.472864905701754</c:v>
                </c:pt>
                <c:pt idx="115">
                  <c:v>4.333664644684057</c:v>
                </c:pt>
                <c:pt idx="116">
                  <c:v>4.3923059497850847</c:v>
                </c:pt>
                <c:pt idx="117">
                  <c:v>4.4154742259103781</c:v>
                </c:pt>
                <c:pt idx="118">
                  <c:v>4.3669752663251202</c:v>
                </c:pt>
                <c:pt idx="119">
                  <c:v>4.3018488502729948</c:v>
                </c:pt>
                <c:pt idx="120">
                  <c:v>4.3127803326208367</c:v>
                </c:pt>
                <c:pt idx="121">
                  <c:v>4.2046113300692332</c:v>
                </c:pt>
                <c:pt idx="122">
                  <c:v>4.1015497522910227</c:v>
                </c:pt>
                <c:pt idx="123">
                  <c:v>3.9515877374518391</c:v>
                </c:pt>
                <c:pt idx="124">
                  <c:v>4.0347916601654807</c:v>
                </c:pt>
                <c:pt idx="125">
                  <c:v>4.0215112724750774</c:v>
                </c:pt>
                <c:pt idx="126">
                  <c:v>3.827336242443768</c:v>
                </c:pt>
                <c:pt idx="127">
                  <c:v>4.0291045019843557</c:v>
                </c:pt>
                <c:pt idx="128">
                  <c:v>4.1805780229021714</c:v>
                </c:pt>
                <c:pt idx="129">
                  <c:v>4.2377106481789824</c:v>
                </c:pt>
                <c:pt idx="130">
                  <c:v>4.1775657837106666</c:v>
                </c:pt>
                <c:pt idx="131">
                  <c:v>4.3226614251687634</c:v>
                </c:pt>
                <c:pt idx="132">
                  <c:v>4.3211498998203419</c:v>
                </c:pt>
                <c:pt idx="133">
                  <c:v>4.5098454203561635</c:v>
                </c:pt>
                <c:pt idx="134">
                  <c:v>4.3241181739781549</c:v>
                </c:pt>
                <c:pt idx="135">
                  <c:v>4.5367907253777178</c:v>
                </c:pt>
                <c:pt idx="136">
                  <c:v>4.5730538477337221</c:v>
                </c:pt>
                <c:pt idx="137">
                  <c:v>4.5860359538259896</c:v>
                </c:pt>
                <c:pt idx="138">
                  <c:v>4.671131588202635</c:v>
                </c:pt>
                <c:pt idx="139">
                  <c:v>4.5283714869539606</c:v>
                </c:pt>
                <c:pt idx="140">
                  <c:v>4.6041181960017834</c:v>
                </c:pt>
                <c:pt idx="141">
                  <c:v>4.507543472979612</c:v>
                </c:pt>
                <c:pt idx="142">
                  <c:v>4.7202603549865447</c:v>
                </c:pt>
                <c:pt idx="143">
                  <c:v>4.7148579648432696</c:v>
                </c:pt>
                <c:pt idx="144">
                  <c:v>4.8926207435284201</c:v>
                </c:pt>
                <c:pt idx="145">
                  <c:v>4.9584075368741036</c:v>
                </c:pt>
                <c:pt idx="146">
                  <c:v>4.9969214229663406</c:v>
                </c:pt>
                <c:pt idx="147">
                  <c:v>5.0672013416450428</c:v>
                </c:pt>
                <c:pt idx="148">
                  <c:v>4.9549349920835519</c:v>
                </c:pt>
                <c:pt idx="149">
                  <c:v>4.9629000512537775</c:v>
                </c:pt>
                <c:pt idx="150">
                  <c:v>5.0211952322375453</c:v>
                </c:pt>
                <c:pt idx="151">
                  <c:v>4.8776129644623767</c:v>
                </c:pt>
                <c:pt idx="152">
                  <c:v>4.8086351552861553</c:v>
                </c:pt>
                <c:pt idx="153">
                  <c:v>4.7549817410595043</c:v>
                </c:pt>
                <c:pt idx="154">
                  <c:v>4.7281127859569141</c:v>
                </c:pt>
                <c:pt idx="155">
                  <c:v>4.8156872380037248</c:v>
                </c:pt>
                <c:pt idx="156">
                  <c:v>4.6525834808342479</c:v>
                </c:pt>
                <c:pt idx="157">
                  <c:v>4.6883201035704944</c:v>
                </c:pt>
                <c:pt idx="158">
                  <c:v>4.7474276047579869</c:v>
                </c:pt>
                <c:pt idx="159">
                  <c:v>4.886796072170843</c:v>
                </c:pt>
                <c:pt idx="160">
                  <c:v>4.8115531551117288</c:v>
                </c:pt>
                <c:pt idx="161">
                  <c:v>4.751495107231972</c:v>
                </c:pt>
                <c:pt idx="162">
                  <c:v>4.8196733297693202</c:v>
                </c:pt>
                <c:pt idx="163">
                  <c:v>4.7442507840081554</c:v>
                </c:pt>
                <c:pt idx="164">
                  <c:v>4.7235724519452242</c:v>
                </c:pt>
                <c:pt idx="165">
                  <c:v>4.6394452982894467</c:v>
                </c:pt>
                <c:pt idx="166">
                  <c:v>4.659135897708012</c:v>
                </c:pt>
                <c:pt idx="167">
                  <c:v>4.6551978635246147</c:v>
                </c:pt>
                <c:pt idx="168">
                  <c:v>4.7636307783071645</c:v>
                </c:pt>
                <c:pt idx="169">
                  <c:v>4.8745293983336149</c:v>
                </c:pt>
                <c:pt idx="170">
                  <c:v>4.9571238838388227</c:v>
                </c:pt>
                <c:pt idx="171">
                  <c:v>4.9467403050880741</c:v>
                </c:pt>
                <c:pt idx="172">
                  <c:v>4.9721141231246735</c:v>
                </c:pt>
                <c:pt idx="173">
                  <c:v>5.0089860108181572</c:v>
                </c:pt>
                <c:pt idx="174">
                  <c:v>5.0766728518402351</c:v>
                </c:pt>
                <c:pt idx="175">
                  <c:v>5.1420078111889245</c:v>
                </c:pt>
                <c:pt idx="176">
                  <c:v>5.0871633639226568</c:v>
                </c:pt>
                <c:pt idx="177">
                  <c:v>5.2016314873999141</c:v>
                </c:pt>
                <c:pt idx="178">
                  <c:v>5.2030584398850674</c:v>
                </c:pt>
                <c:pt idx="179">
                  <c:v>5.1680311998055997</c:v>
                </c:pt>
                <c:pt idx="180">
                  <c:v>5.0877719531873042</c:v>
                </c:pt>
                <c:pt idx="181">
                  <c:v>5.0903372326471414</c:v>
                </c:pt>
                <c:pt idx="182">
                  <c:v>5.0335008410260391</c:v>
                </c:pt>
                <c:pt idx="183">
                  <c:v>5.096792470612586</c:v>
                </c:pt>
                <c:pt idx="184">
                  <c:v>5.1063627497557293</c:v>
                </c:pt>
                <c:pt idx="185">
                  <c:v>5.1750335858591914</c:v>
                </c:pt>
                <c:pt idx="186">
                  <c:v>5.0025740761739481</c:v>
                </c:pt>
                <c:pt idx="187">
                  <c:v>4.9444749173569598</c:v>
                </c:pt>
                <c:pt idx="188">
                  <c:v>4.931282785592912</c:v>
                </c:pt>
                <c:pt idx="189">
                  <c:v>4.9584346012782143</c:v>
                </c:pt>
                <c:pt idx="190">
                  <c:v>4.9624649092269308</c:v>
                </c:pt>
                <c:pt idx="191">
                  <c:v>4.9260618724669856</c:v>
                </c:pt>
                <c:pt idx="192">
                  <c:v>4.9356902765921582</c:v>
                </c:pt>
                <c:pt idx="193">
                  <c:v>4.8118035568305224</c:v>
                </c:pt>
                <c:pt idx="194">
                  <c:v>4.8292072401942079</c:v>
                </c:pt>
                <c:pt idx="195">
                  <c:v>4.8559127876729633</c:v>
                </c:pt>
                <c:pt idx="196">
                  <c:v>4.7252861805021658</c:v>
                </c:pt>
                <c:pt idx="197">
                  <c:v>4.6939082614003578</c:v>
                </c:pt>
                <c:pt idx="198">
                  <c:v>4.7437199973267434</c:v>
                </c:pt>
                <c:pt idx="199">
                  <c:v>4.7371429365631368</c:v>
                </c:pt>
                <c:pt idx="200">
                  <c:v>4.6956552100790532</c:v>
                </c:pt>
                <c:pt idx="201">
                  <c:v>4.7044732476994469</c:v>
                </c:pt>
                <c:pt idx="202">
                  <c:v>4.5678324212595873</c:v>
                </c:pt>
                <c:pt idx="203">
                  <c:v>4.6780207753279068</c:v>
                </c:pt>
                <c:pt idx="204">
                  <c:v>4.5221187491557853</c:v>
                </c:pt>
                <c:pt idx="205">
                  <c:v>4.4713397054326478</c:v>
                </c:pt>
                <c:pt idx="206">
                  <c:v>4.4504105724402159</c:v>
                </c:pt>
                <c:pt idx="207">
                  <c:v>4.569715469275331</c:v>
                </c:pt>
                <c:pt idx="208">
                  <c:v>4.5138313208148189</c:v>
                </c:pt>
                <c:pt idx="209">
                  <c:v>4.4803229309523838</c:v>
                </c:pt>
                <c:pt idx="210">
                  <c:v>4.6033001683167596</c:v>
                </c:pt>
                <c:pt idx="211">
                  <c:v>4.6268999275709009</c:v>
                </c:pt>
                <c:pt idx="212">
                  <c:v>4.5990833331162531</c:v>
                </c:pt>
                <c:pt idx="213">
                  <c:v>4.4959675078237629</c:v>
                </c:pt>
                <c:pt idx="214">
                  <c:v>4.622019336468874</c:v>
                </c:pt>
                <c:pt idx="215">
                  <c:v>4.7896274246482413</c:v>
                </c:pt>
                <c:pt idx="216">
                  <c:v>4.8237498847147187</c:v>
                </c:pt>
                <c:pt idx="217">
                  <c:v>4.871922841924988</c:v>
                </c:pt>
                <c:pt idx="218">
                  <c:v>4.7983147604011656</c:v>
                </c:pt>
                <c:pt idx="219">
                  <c:v>4.8047458737716902</c:v>
                </c:pt>
                <c:pt idx="220">
                  <c:v>4.6871927440838217</c:v>
                </c:pt>
                <c:pt idx="221">
                  <c:v>4.6443310904872748</c:v>
                </c:pt>
                <c:pt idx="222">
                  <c:v>4.6472140375361235</c:v>
                </c:pt>
                <c:pt idx="223">
                  <c:v>4.5804988324225837</c:v>
                </c:pt>
                <c:pt idx="224">
                  <c:v>4.5338955985537881</c:v>
                </c:pt>
                <c:pt idx="225">
                  <c:v>4.5193414480022946</c:v>
                </c:pt>
                <c:pt idx="226">
                  <c:v>4.4034097602919386</c:v>
                </c:pt>
                <c:pt idx="227">
                  <c:v>4.361678570079734</c:v>
                </c:pt>
                <c:pt idx="228">
                  <c:v>4.3487685817214885</c:v>
                </c:pt>
                <c:pt idx="229">
                  <c:v>4.2317461690764926</c:v>
                </c:pt>
                <c:pt idx="230">
                  <c:v>4.234591199985319</c:v>
                </c:pt>
                <c:pt idx="231">
                  <c:v>4.4093621095091677</c:v>
                </c:pt>
                <c:pt idx="232">
                  <c:v>4.2484533596393463</c:v>
                </c:pt>
                <c:pt idx="233">
                  <c:v>4.1632246823703483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8499216"/>
        <c:axId val="458499608"/>
      </c:lineChart>
      <c:catAx>
        <c:axId val="45849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99608"/>
        <c:crosses val="autoZero"/>
        <c:auto val="1"/>
        <c:lblAlgn val="ctr"/>
        <c:lblOffset val="100"/>
        <c:noMultiLvlLbl val="0"/>
      </c:catAx>
      <c:valAx>
        <c:axId val="458499608"/>
        <c:scaling>
          <c:orientation val="minMax"/>
          <c:min val="3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49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Price!$AC$3</c:f>
              <c:strCache>
                <c:ptCount val="1"/>
                <c:pt idx="0">
                  <c:v>Bound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Price!$AA$4:$AA$237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cat>
          <c:val>
            <c:numRef>
              <c:f>Price!$AC$4:$AC$237</c:f>
              <c:numCache>
                <c:formatCode>0.00%</c:formatCode>
                <c:ptCount val="234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0.1</c:v>
                </c:pt>
                <c:pt idx="21">
                  <c:v>0.1</c:v>
                </c:pt>
                <c:pt idx="22">
                  <c:v>0.1</c:v>
                </c:pt>
                <c:pt idx="23">
                  <c:v>0.1</c:v>
                </c:pt>
                <c:pt idx="24">
                  <c:v>0.1</c:v>
                </c:pt>
                <c:pt idx="25">
                  <c:v>0.1</c:v>
                </c:pt>
                <c:pt idx="26">
                  <c:v>0.1</c:v>
                </c:pt>
                <c:pt idx="27">
                  <c:v>0.1</c:v>
                </c:pt>
                <c:pt idx="28">
                  <c:v>0.1</c:v>
                </c:pt>
                <c:pt idx="29">
                  <c:v>0.1</c:v>
                </c:pt>
                <c:pt idx="30">
                  <c:v>0.1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</c:v>
                </c:pt>
                <c:pt idx="37">
                  <c:v>0.1</c:v>
                </c:pt>
                <c:pt idx="38">
                  <c:v>0.1</c:v>
                </c:pt>
                <c:pt idx="39">
                  <c:v>0.1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0.1</c:v>
                </c:pt>
                <c:pt idx="54">
                  <c:v>0.1</c:v>
                </c:pt>
                <c:pt idx="55">
                  <c:v>0.1</c:v>
                </c:pt>
                <c:pt idx="56">
                  <c:v>0.1</c:v>
                </c:pt>
                <c:pt idx="57">
                  <c:v>0.1</c:v>
                </c:pt>
                <c:pt idx="58">
                  <c:v>0.1</c:v>
                </c:pt>
                <c:pt idx="59">
                  <c:v>0.1</c:v>
                </c:pt>
                <c:pt idx="60">
                  <c:v>0.1</c:v>
                </c:pt>
                <c:pt idx="61">
                  <c:v>0.1</c:v>
                </c:pt>
                <c:pt idx="62">
                  <c:v>0.1</c:v>
                </c:pt>
                <c:pt idx="63">
                  <c:v>0.1</c:v>
                </c:pt>
                <c:pt idx="64">
                  <c:v>0.1</c:v>
                </c:pt>
                <c:pt idx="65">
                  <c:v>0.1</c:v>
                </c:pt>
                <c:pt idx="66">
                  <c:v>0.1</c:v>
                </c:pt>
                <c:pt idx="67">
                  <c:v>0.1</c:v>
                </c:pt>
                <c:pt idx="68">
                  <c:v>0.1</c:v>
                </c:pt>
                <c:pt idx="69">
                  <c:v>0.1</c:v>
                </c:pt>
                <c:pt idx="70">
                  <c:v>0.1</c:v>
                </c:pt>
                <c:pt idx="71">
                  <c:v>0.1</c:v>
                </c:pt>
                <c:pt idx="72">
                  <c:v>0.1</c:v>
                </c:pt>
                <c:pt idx="73">
                  <c:v>0.1</c:v>
                </c:pt>
                <c:pt idx="74">
                  <c:v>0.1</c:v>
                </c:pt>
                <c:pt idx="75">
                  <c:v>0.1</c:v>
                </c:pt>
                <c:pt idx="76">
                  <c:v>0.1</c:v>
                </c:pt>
                <c:pt idx="77">
                  <c:v>0.1</c:v>
                </c:pt>
                <c:pt idx="78">
                  <c:v>0.1</c:v>
                </c:pt>
                <c:pt idx="79">
                  <c:v>0.1</c:v>
                </c:pt>
                <c:pt idx="80">
                  <c:v>0.1</c:v>
                </c:pt>
                <c:pt idx="81">
                  <c:v>0.1</c:v>
                </c:pt>
                <c:pt idx="82">
                  <c:v>0.1</c:v>
                </c:pt>
                <c:pt idx="83">
                  <c:v>0.1</c:v>
                </c:pt>
                <c:pt idx="84">
                  <c:v>0.1</c:v>
                </c:pt>
                <c:pt idx="85">
                  <c:v>0.1</c:v>
                </c:pt>
                <c:pt idx="86">
                  <c:v>0.1</c:v>
                </c:pt>
                <c:pt idx="87">
                  <c:v>0.1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</c:v>
                </c:pt>
                <c:pt idx="92">
                  <c:v>0.1</c:v>
                </c:pt>
                <c:pt idx="93">
                  <c:v>0.1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</c:v>
                </c:pt>
                <c:pt idx="99">
                  <c:v>0.1</c:v>
                </c:pt>
                <c:pt idx="100">
                  <c:v>0.1</c:v>
                </c:pt>
                <c:pt idx="101">
                  <c:v>0.1</c:v>
                </c:pt>
                <c:pt idx="102">
                  <c:v>0.1</c:v>
                </c:pt>
                <c:pt idx="103">
                  <c:v>0.1</c:v>
                </c:pt>
                <c:pt idx="104">
                  <c:v>0.1</c:v>
                </c:pt>
                <c:pt idx="105">
                  <c:v>0.1</c:v>
                </c:pt>
                <c:pt idx="106">
                  <c:v>0.1</c:v>
                </c:pt>
                <c:pt idx="107">
                  <c:v>0.1</c:v>
                </c:pt>
                <c:pt idx="108">
                  <c:v>0.1</c:v>
                </c:pt>
                <c:pt idx="109">
                  <c:v>0.1</c:v>
                </c:pt>
                <c:pt idx="110">
                  <c:v>0.1</c:v>
                </c:pt>
                <c:pt idx="111">
                  <c:v>0.1</c:v>
                </c:pt>
                <c:pt idx="112">
                  <c:v>0.1</c:v>
                </c:pt>
                <c:pt idx="113">
                  <c:v>0.1</c:v>
                </c:pt>
                <c:pt idx="114">
                  <c:v>0.1</c:v>
                </c:pt>
                <c:pt idx="115">
                  <c:v>0.1</c:v>
                </c:pt>
                <c:pt idx="116">
                  <c:v>0.1</c:v>
                </c:pt>
                <c:pt idx="117">
                  <c:v>0.1</c:v>
                </c:pt>
                <c:pt idx="118">
                  <c:v>0.1</c:v>
                </c:pt>
                <c:pt idx="119">
                  <c:v>0.1</c:v>
                </c:pt>
                <c:pt idx="120">
                  <c:v>0.1</c:v>
                </c:pt>
                <c:pt idx="121">
                  <c:v>0.1</c:v>
                </c:pt>
                <c:pt idx="122">
                  <c:v>0.1</c:v>
                </c:pt>
                <c:pt idx="123">
                  <c:v>0.1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0.1</c:v>
                </c:pt>
                <c:pt idx="147">
                  <c:v>0.1</c:v>
                </c:pt>
                <c:pt idx="148">
                  <c:v>0.1</c:v>
                </c:pt>
                <c:pt idx="149">
                  <c:v>0.1</c:v>
                </c:pt>
                <c:pt idx="150">
                  <c:v>0.1</c:v>
                </c:pt>
                <c:pt idx="151">
                  <c:v>0.1</c:v>
                </c:pt>
                <c:pt idx="152">
                  <c:v>0.1</c:v>
                </c:pt>
                <c:pt idx="153">
                  <c:v>0.1</c:v>
                </c:pt>
                <c:pt idx="154">
                  <c:v>0.1</c:v>
                </c:pt>
                <c:pt idx="155">
                  <c:v>0.1</c:v>
                </c:pt>
                <c:pt idx="156">
                  <c:v>0.1</c:v>
                </c:pt>
                <c:pt idx="157">
                  <c:v>0.1</c:v>
                </c:pt>
                <c:pt idx="158">
                  <c:v>0.1</c:v>
                </c:pt>
                <c:pt idx="159">
                  <c:v>0.1</c:v>
                </c:pt>
                <c:pt idx="160">
                  <c:v>0.1</c:v>
                </c:pt>
                <c:pt idx="161">
                  <c:v>0.1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</c:v>
                </c:pt>
                <c:pt idx="168">
                  <c:v>0.1</c:v>
                </c:pt>
                <c:pt idx="169">
                  <c:v>0.1</c:v>
                </c:pt>
                <c:pt idx="170">
                  <c:v>0.1</c:v>
                </c:pt>
                <c:pt idx="171">
                  <c:v>0.1</c:v>
                </c:pt>
                <c:pt idx="172">
                  <c:v>0.1</c:v>
                </c:pt>
                <c:pt idx="173">
                  <c:v>0.1</c:v>
                </c:pt>
                <c:pt idx="174">
                  <c:v>0.1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0.1</c:v>
                </c:pt>
                <c:pt idx="194">
                  <c:v>0.1</c:v>
                </c:pt>
                <c:pt idx="195">
                  <c:v>0.1</c:v>
                </c:pt>
                <c:pt idx="196">
                  <c:v>0.1</c:v>
                </c:pt>
                <c:pt idx="197">
                  <c:v>0.1</c:v>
                </c:pt>
                <c:pt idx="198">
                  <c:v>0.1</c:v>
                </c:pt>
                <c:pt idx="199">
                  <c:v>0.1</c:v>
                </c:pt>
                <c:pt idx="200">
                  <c:v>0.1</c:v>
                </c:pt>
                <c:pt idx="201">
                  <c:v>0.1</c:v>
                </c:pt>
                <c:pt idx="202">
                  <c:v>0.1</c:v>
                </c:pt>
                <c:pt idx="203">
                  <c:v>0.1</c:v>
                </c:pt>
                <c:pt idx="204">
                  <c:v>0.1</c:v>
                </c:pt>
                <c:pt idx="205">
                  <c:v>0.1</c:v>
                </c:pt>
                <c:pt idx="206">
                  <c:v>0.1</c:v>
                </c:pt>
                <c:pt idx="207">
                  <c:v>0.1</c:v>
                </c:pt>
                <c:pt idx="208">
                  <c:v>0.1</c:v>
                </c:pt>
                <c:pt idx="209">
                  <c:v>0.1</c:v>
                </c:pt>
                <c:pt idx="210">
                  <c:v>0.1</c:v>
                </c:pt>
                <c:pt idx="211">
                  <c:v>0.1</c:v>
                </c:pt>
                <c:pt idx="212">
                  <c:v>0.1</c:v>
                </c:pt>
                <c:pt idx="213">
                  <c:v>0.1</c:v>
                </c:pt>
                <c:pt idx="214">
                  <c:v>0.1</c:v>
                </c:pt>
                <c:pt idx="215">
                  <c:v>0.1</c:v>
                </c:pt>
                <c:pt idx="216">
                  <c:v>0.1</c:v>
                </c:pt>
                <c:pt idx="217">
                  <c:v>0.1</c:v>
                </c:pt>
                <c:pt idx="218">
                  <c:v>0.1</c:v>
                </c:pt>
                <c:pt idx="219">
                  <c:v>0.1</c:v>
                </c:pt>
                <c:pt idx="220">
                  <c:v>0.1</c:v>
                </c:pt>
                <c:pt idx="221">
                  <c:v>0.1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752864"/>
        <c:axId val="576753256"/>
      </c:lineChart>
      <c:scatterChart>
        <c:scatterStyle val="lineMarker"/>
        <c:varyColors val="0"/>
        <c:ser>
          <c:idx val="0"/>
          <c:order val="0"/>
          <c:tx>
            <c:strRef>
              <c:f>Price!$AB$3</c:f>
              <c:strCache>
                <c:ptCount val="1"/>
                <c:pt idx="0">
                  <c:v>MARE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Price!$AA$4:$AA$237</c:f>
              <c:numCache>
                <c:formatCode>General</c:formatCode>
                <c:ptCount val="2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</c:numCache>
            </c:numRef>
          </c:xVal>
          <c:yVal>
            <c:numRef>
              <c:f>Price!$AB$4:$AB$237</c:f>
              <c:numCache>
                <c:formatCode>0.00%</c:formatCode>
                <c:ptCount val="234"/>
                <c:pt idx="0">
                  <c:v>0.33565063874625345</c:v>
                </c:pt>
                <c:pt idx="1">
                  <c:v>2.3045331028475832E-2</c:v>
                </c:pt>
                <c:pt idx="2">
                  <c:v>3.9961975087448809E-2</c:v>
                </c:pt>
                <c:pt idx="3">
                  <c:v>9.6473577775546965E-3</c:v>
                </c:pt>
                <c:pt idx="4">
                  <c:v>2.1290537953987252E-2</c:v>
                </c:pt>
                <c:pt idx="5">
                  <c:v>2.4827348266429353E-2</c:v>
                </c:pt>
                <c:pt idx="6">
                  <c:v>3.4841678670320675E-2</c:v>
                </c:pt>
                <c:pt idx="7">
                  <c:v>1.3647833208712934E-2</c:v>
                </c:pt>
                <c:pt idx="8">
                  <c:v>1.6124205287350871E-2</c:v>
                </c:pt>
                <c:pt idx="9">
                  <c:v>1.207778459251988E-2</c:v>
                </c:pt>
                <c:pt idx="10">
                  <c:v>8.9281382177189405E-3</c:v>
                </c:pt>
                <c:pt idx="11">
                  <c:v>1.3009775520735567E-2</c:v>
                </c:pt>
                <c:pt idx="12">
                  <c:v>8.8358833174443235E-3</c:v>
                </c:pt>
                <c:pt idx="13">
                  <c:v>2.7235497694019267E-2</c:v>
                </c:pt>
                <c:pt idx="14">
                  <c:v>4.2129160451439288E-2</c:v>
                </c:pt>
                <c:pt idx="15">
                  <c:v>4.1161046281984512E-2</c:v>
                </c:pt>
                <c:pt idx="16">
                  <c:v>3.5151711633564384E-2</c:v>
                </c:pt>
                <c:pt idx="17">
                  <c:v>3.9670829242301045E-2</c:v>
                </c:pt>
                <c:pt idx="18">
                  <c:v>4.9334425123328501E-2</c:v>
                </c:pt>
                <c:pt idx="19">
                  <c:v>6.2444219991600082E-2</c:v>
                </c:pt>
                <c:pt idx="20">
                  <c:v>4.8639201229084286E-2</c:v>
                </c:pt>
                <c:pt idx="21">
                  <c:v>5.3351245890703981E-2</c:v>
                </c:pt>
                <c:pt idx="22">
                  <c:v>5.1110787277358051E-2</c:v>
                </c:pt>
                <c:pt idx="23">
                  <c:v>4.94710499398116E-2</c:v>
                </c:pt>
                <c:pt idx="24">
                  <c:v>6.8834739548152668E-2</c:v>
                </c:pt>
                <c:pt idx="25">
                  <c:v>5.6157801455364566E-2</c:v>
                </c:pt>
                <c:pt idx="26">
                  <c:v>5.4273740094324126E-2</c:v>
                </c:pt>
                <c:pt idx="27">
                  <c:v>4.4545571423849822E-2</c:v>
                </c:pt>
                <c:pt idx="28">
                  <c:v>4.021418879247269E-2</c:v>
                </c:pt>
                <c:pt idx="29">
                  <c:v>3.9956560728814886E-2</c:v>
                </c:pt>
                <c:pt idx="30">
                  <c:v>1.2455438912721281E-2</c:v>
                </c:pt>
                <c:pt idx="31">
                  <c:v>1.0925503472330806E-2</c:v>
                </c:pt>
                <c:pt idx="32">
                  <c:v>2.26253581162098E-2</c:v>
                </c:pt>
                <c:pt idx="33">
                  <c:v>1.5504589577813187E-2</c:v>
                </c:pt>
                <c:pt idx="34">
                  <c:v>2.1141255906479278E-2</c:v>
                </c:pt>
                <c:pt idx="35">
                  <c:v>6.9368106693733465E-3</c:v>
                </c:pt>
                <c:pt idx="36">
                  <c:v>1.8246925905364607E-2</c:v>
                </c:pt>
                <c:pt idx="37">
                  <c:v>1.7147267327211765E-2</c:v>
                </c:pt>
                <c:pt idx="38">
                  <c:v>5.3538955270501613E-4</c:v>
                </c:pt>
                <c:pt idx="39">
                  <c:v>1.3520832835655644E-2</c:v>
                </c:pt>
                <c:pt idx="40">
                  <c:v>5.6166728685898325E-3</c:v>
                </c:pt>
                <c:pt idx="41">
                  <c:v>8.9561322548206094E-3</c:v>
                </c:pt>
                <c:pt idx="42">
                  <c:v>3.6462910627293302E-2</c:v>
                </c:pt>
                <c:pt idx="43">
                  <c:v>5.5549157061301993E-2</c:v>
                </c:pt>
                <c:pt idx="44">
                  <c:v>1.433732257487258E-2</c:v>
                </c:pt>
                <c:pt idx="45">
                  <c:v>8.1039630559473254E-3</c:v>
                </c:pt>
                <c:pt idx="46">
                  <c:v>1.4261435401406449E-2</c:v>
                </c:pt>
                <c:pt idx="47">
                  <c:v>2.5894177689138043E-2</c:v>
                </c:pt>
                <c:pt idx="48">
                  <c:v>1.0223498050345751E-2</c:v>
                </c:pt>
                <c:pt idx="49">
                  <c:v>1.7970969490501903E-2</c:v>
                </c:pt>
                <c:pt idx="50">
                  <c:v>3.5620856756167323E-2</c:v>
                </c:pt>
                <c:pt idx="51">
                  <c:v>3.1690609796685573E-2</c:v>
                </c:pt>
                <c:pt idx="52">
                  <c:v>2.1589477155433488E-2</c:v>
                </c:pt>
                <c:pt idx="53">
                  <c:v>1.36868899811974E-2</c:v>
                </c:pt>
                <c:pt idx="54">
                  <c:v>3.274551319246178E-2</c:v>
                </c:pt>
                <c:pt idx="55">
                  <c:v>1.743686330860926E-2</c:v>
                </c:pt>
                <c:pt idx="56">
                  <c:v>2.4608947442418545E-2</c:v>
                </c:pt>
                <c:pt idx="57">
                  <c:v>2.2981421014353413E-2</c:v>
                </c:pt>
                <c:pt idx="58">
                  <c:v>2.3425993476579209E-2</c:v>
                </c:pt>
                <c:pt idx="59">
                  <c:v>3.6785058833965184E-2</c:v>
                </c:pt>
                <c:pt idx="60">
                  <c:v>5.7512018098908622E-2</c:v>
                </c:pt>
                <c:pt idx="61">
                  <c:v>6.3670129221142929E-2</c:v>
                </c:pt>
                <c:pt idx="62">
                  <c:v>6.974753058901681E-2</c:v>
                </c:pt>
                <c:pt idx="63">
                  <c:v>6.9303991046290328E-2</c:v>
                </c:pt>
                <c:pt idx="64">
                  <c:v>5.8959844470047304E-2</c:v>
                </c:pt>
                <c:pt idx="65">
                  <c:v>5.4646044999966684E-2</c:v>
                </c:pt>
                <c:pt idx="66">
                  <c:v>6.4694693343906443E-2</c:v>
                </c:pt>
                <c:pt idx="67">
                  <c:v>5.1104756007722719E-2</c:v>
                </c:pt>
                <c:pt idx="68">
                  <c:v>5.3240560456407592E-2</c:v>
                </c:pt>
                <c:pt idx="69">
                  <c:v>6.356303516276296E-2</c:v>
                </c:pt>
                <c:pt idx="70">
                  <c:v>7.2753429646784523E-2</c:v>
                </c:pt>
                <c:pt idx="71">
                  <c:v>6.388212240677818E-2</c:v>
                </c:pt>
                <c:pt idx="72">
                  <c:v>6.4158611900313592E-2</c:v>
                </c:pt>
                <c:pt idx="73">
                  <c:v>5.9577830088096147E-2</c:v>
                </c:pt>
                <c:pt idx="74">
                  <c:v>3.640966920400545E-2</c:v>
                </c:pt>
                <c:pt idx="75">
                  <c:v>3.5293914733753221E-2</c:v>
                </c:pt>
                <c:pt idx="76">
                  <c:v>3.4087288123104562E-2</c:v>
                </c:pt>
                <c:pt idx="77">
                  <c:v>4.386187111910253E-2</c:v>
                </c:pt>
                <c:pt idx="78">
                  <c:v>2.4279332009862278E-2</c:v>
                </c:pt>
                <c:pt idx="79">
                  <c:v>1.9202511478484657E-2</c:v>
                </c:pt>
                <c:pt idx="80">
                  <c:v>1.1210378141251313E-2</c:v>
                </c:pt>
                <c:pt idx="81">
                  <c:v>1.2746787875922434E-3</c:v>
                </c:pt>
                <c:pt idx="82">
                  <c:v>1.7646764050151736E-2</c:v>
                </c:pt>
                <c:pt idx="83">
                  <c:v>1.4647562746736956E-2</c:v>
                </c:pt>
                <c:pt idx="84">
                  <c:v>8.1760674499432636E-3</c:v>
                </c:pt>
                <c:pt idx="85">
                  <c:v>2.1114622487493982E-2</c:v>
                </c:pt>
                <c:pt idx="86">
                  <c:v>4.7347276255204393E-2</c:v>
                </c:pt>
                <c:pt idx="87">
                  <c:v>4.2482955477028406E-2</c:v>
                </c:pt>
                <c:pt idx="88">
                  <c:v>5.3294255028267894E-2</c:v>
                </c:pt>
                <c:pt idx="89">
                  <c:v>5.0861775336092672E-2</c:v>
                </c:pt>
                <c:pt idx="90">
                  <c:v>4.2793111956248714E-2</c:v>
                </c:pt>
                <c:pt idx="91">
                  <c:v>3.6770264398914648E-2</c:v>
                </c:pt>
                <c:pt idx="92">
                  <c:v>1.6355155309718594E-2</c:v>
                </c:pt>
                <c:pt idx="93">
                  <c:v>1.731623531217762E-2</c:v>
                </c:pt>
                <c:pt idx="94">
                  <c:v>2.6045413063229376E-2</c:v>
                </c:pt>
                <c:pt idx="95">
                  <c:v>3.4983489960888695E-2</c:v>
                </c:pt>
                <c:pt idx="96">
                  <c:v>3.346297179638217E-2</c:v>
                </c:pt>
                <c:pt idx="97">
                  <c:v>2.1769659152471282E-2</c:v>
                </c:pt>
                <c:pt idx="98">
                  <c:v>1.4374360130900576E-2</c:v>
                </c:pt>
                <c:pt idx="99">
                  <c:v>2.8091066305648473E-2</c:v>
                </c:pt>
                <c:pt idx="100">
                  <c:v>3.7970738569815067E-2</c:v>
                </c:pt>
                <c:pt idx="101">
                  <c:v>4.3194494193815852E-2</c:v>
                </c:pt>
                <c:pt idx="102">
                  <c:v>5.7691619352875187E-2</c:v>
                </c:pt>
                <c:pt idx="103">
                  <c:v>4.5789056325939971E-2</c:v>
                </c:pt>
                <c:pt idx="104">
                  <c:v>5.289408038822753E-2</c:v>
                </c:pt>
                <c:pt idx="105">
                  <c:v>6.4960659322521569E-2</c:v>
                </c:pt>
                <c:pt idx="106">
                  <c:v>8.5584703336579346E-2</c:v>
                </c:pt>
                <c:pt idx="107">
                  <c:v>7.9763820175822286E-2</c:v>
                </c:pt>
                <c:pt idx="108">
                  <c:v>9.3177155732874814E-2</c:v>
                </c:pt>
                <c:pt idx="109">
                  <c:v>9.5868916517693581E-2</c:v>
                </c:pt>
                <c:pt idx="110">
                  <c:v>9.7917276215023705E-2</c:v>
                </c:pt>
                <c:pt idx="111">
                  <c:v>0.10196100413564679</c:v>
                </c:pt>
                <c:pt idx="112">
                  <c:v>0.12267932346096119</c:v>
                </c:pt>
                <c:pt idx="113">
                  <c:v>8.7496805958852245E-2</c:v>
                </c:pt>
                <c:pt idx="114">
                  <c:v>4.344172090699E-2</c:v>
                </c:pt>
                <c:pt idx="115">
                  <c:v>6.2613734550017494E-2</c:v>
                </c:pt>
                <c:pt idx="116">
                  <c:v>5.5200724416039126E-2</c:v>
                </c:pt>
                <c:pt idx="117">
                  <c:v>5.0697709516181792E-2</c:v>
                </c:pt>
                <c:pt idx="118">
                  <c:v>5.8175149180012847E-2</c:v>
                </c:pt>
                <c:pt idx="119">
                  <c:v>6.9084231518444714E-2</c:v>
                </c:pt>
                <c:pt idx="120">
                  <c:v>6.8074641736693906E-2</c:v>
                </c:pt>
                <c:pt idx="121">
                  <c:v>8.5803749047457537E-2</c:v>
                </c:pt>
                <c:pt idx="122">
                  <c:v>0.10501927555853875</c:v>
                </c:pt>
                <c:pt idx="123">
                  <c:v>0.13392788942427741</c:v>
                </c:pt>
                <c:pt idx="124">
                  <c:v>0.11978614143286566</c:v>
                </c:pt>
                <c:pt idx="125">
                  <c:v>0.12101970169229168</c:v>
                </c:pt>
                <c:pt idx="126">
                  <c:v>0.15954473411425479</c:v>
                </c:pt>
                <c:pt idx="127">
                  <c:v>0.1221350915549039</c:v>
                </c:pt>
                <c:pt idx="128">
                  <c:v>9.2335139349181777E-2</c:v>
                </c:pt>
                <c:pt idx="129">
                  <c:v>8.1311528657870405E-2</c:v>
                </c:pt>
                <c:pt idx="130">
                  <c:v>9.1056838919939653E-2</c:v>
                </c:pt>
                <c:pt idx="131">
                  <c:v>6.7603400668070593E-2</c:v>
                </c:pt>
                <c:pt idx="132">
                  <c:v>6.6185870406876943E-2</c:v>
                </c:pt>
                <c:pt idx="133">
                  <c:v>3.7473432272381459E-2</c:v>
                </c:pt>
                <c:pt idx="134">
                  <c:v>6.3887482332549428E-2</c:v>
                </c:pt>
                <c:pt idx="135">
                  <c:v>3.3704771866954718E-2</c:v>
                </c:pt>
                <c:pt idx="136">
                  <c:v>2.5816424546644023E-2</c:v>
                </c:pt>
                <c:pt idx="137">
                  <c:v>2.4108404541689669E-2</c:v>
                </c:pt>
                <c:pt idx="138">
                  <c:v>1.1878801410834437E-2</c:v>
                </c:pt>
                <c:pt idx="139">
                  <c:v>3.1405620285813167E-2</c:v>
                </c:pt>
                <c:pt idx="140">
                  <c:v>2.208276223615159E-2</c:v>
                </c:pt>
                <c:pt idx="141">
                  <c:v>3.4965241738155788E-2</c:v>
                </c:pt>
                <c:pt idx="142">
                  <c:v>6.1828455991995894E-3</c:v>
                </c:pt>
                <c:pt idx="143">
                  <c:v>4.5507571549981522E-3</c:v>
                </c:pt>
                <c:pt idx="144">
                  <c:v>1.7970613006288719E-2</c:v>
                </c:pt>
                <c:pt idx="145">
                  <c:v>2.7951279900116168E-2</c:v>
                </c:pt>
                <c:pt idx="146">
                  <c:v>3.2876068405288068E-2</c:v>
                </c:pt>
                <c:pt idx="147">
                  <c:v>4.1548746217720443E-2</c:v>
                </c:pt>
                <c:pt idx="148">
                  <c:v>2.8804195464341813E-2</c:v>
                </c:pt>
                <c:pt idx="149">
                  <c:v>2.8648205360619537E-2</c:v>
                </c:pt>
                <c:pt idx="150">
                  <c:v>3.5843021968186846E-2</c:v>
                </c:pt>
                <c:pt idx="151">
                  <c:v>1.8893491206033924E-2</c:v>
                </c:pt>
                <c:pt idx="152">
                  <c:v>8.6155107275069382E-3</c:v>
                </c:pt>
                <c:pt idx="153">
                  <c:v>1.1921345429312157E-3</c:v>
                </c:pt>
                <c:pt idx="154">
                  <c:v>2.8900494327442966E-3</c:v>
                </c:pt>
                <c:pt idx="155">
                  <c:v>8.4316780535828653E-3</c:v>
                </c:pt>
                <c:pt idx="156">
                  <c:v>1.2461558985926312E-2</c:v>
                </c:pt>
                <c:pt idx="157">
                  <c:v>9.31702753160547E-3</c:v>
                </c:pt>
                <c:pt idx="158">
                  <c:v>7.6212922258716556E-4</c:v>
                </c:pt>
                <c:pt idx="159">
                  <c:v>1.7680192868865151E-2</c:v>
                </c:pt>
                <c:pt idx="160">
                  <c:v>9.4541812462160535E-3</c:v>
                </c:pt>
                <c:pt idx="161">
                  <c:v>6.1397183345341614E-4</c:v>
                </c:pt>
                <c:pt idx="162">
                  <c:v>9.1752943726493372E-3</c:v>
                </c:pt>
                <c:pt idx="163">
                  <c:v>5.3706662251776134E-5</c:v>
                </c:pt>
                <c:pt idx="164">
                  <c:v>3.6581111166336883E-3</c:v>
                </c:pt>
                <c:pt idx="165">
                  <c:v>1.5231595899291678E-2</c:v>
                </c:pt>
                <c:pt idx="166">
                  <c:v>1.3376468808676979E-2</c:v>
                </c:pt>
                <c:pt idx="167">
                  <c:v>1.359054014531496E-2</c:v>
                </c:pt>
                <c:pt idx="168">
                  <c:v>9.7309863589843811E-4</c:v>
                </c:pt>
                <c:pt idx="169">
                  <c:v>1.6400130764646442E-2</c:v>
                </c:pt>
                <c:pt idx="170">
                  <c:v>2.7474642102632323E-2</c:v>
                </c:pt>
                <c:pt idx="171">
                  <c:v>2.6904975791973491E-2</c:v>
                </c:pt>
                <c:pt idx="172">
                  <c:v>2.9751331974417823E-2</c:v>
                </c:pt>
                <c:pt idx="173">
                  <c:v>3.4467478043289049E-2</c:v>
                </c:pt>
                <c:pt idx="174">
                  <c:v>4.2603784350930589E-2</c:v>
                </c:pt>
                <c:pt idx="175">
                  <c:v>5.0671025772926793E-2</c:v>
                </c:pt>
                <c:pt idx="176">
                  <c:v>4.4918893688486831E-2</c:v>
                </c:pt>
                <c:pt idx="177">
                  <c:v>5.7250698863581091E-2</c:v>
                </c:pt>
                <c:pt idx="178">
                  <c:v>5.8531626931248588E-2</c:v>
                </c:pt>
                <c:pt idx="179">
                  <c:v>5.447244336851325E-2</c:v>
                </c:pt>
                <c:pt idx="180">
                  <c:v>4.5156428320482646E-2</c:v>
                </c:pt>
                <c:pt idx="181">
                  <c:v>4.4629509272948627E-2</c:v>
                </c:pt>
                <c:pt idx="182">
                  <c:v>3.8190796197706336E-2</c:v>
                </c:pt>
                <c:pt idx="183">
                  <c:v>4.4996995783564191E-2</c:v>
                </c:pt>
                <c:pt idx="184">
                  <c:v>4.6713441962332278E-2</c:v>
                </c:pt>
                <c:pt idx="185">
                  <c:v>5.4433535009870443E-2</c:v>
                </c:pt>
                <c:pt idx="186">
                  <c:v>3.5271432881813253E-2</c:v>
                </c:pt>
                <c:pt idx="187">
                  <c:v>2.6507851766088199E-2</c:v>
                </c:pt>
                <c:pt idx="188">
                  <c:v>2.4724351245389544E-2</c:v>
                </c:pt>
                <c:pt idx="189">
                  <c:v>2.7860003285944932E-2</c:v>
                </c:pt>
                <c:pt idx="190">
                  <c:v>2.8669833211823145E-2</c:v>
                </c:pt>
                <c:pt idx="191">
                  <c:v>2.4202883985258838E-2</c:v>
                </c:pt>
                <c:pt idx="192">
                  <c:v>2.5002502284365954E-2</c:v>
                </c:pt>
                <c:pt idx="193">
                  <c:v>9.5760607386855892E-3</c:v>
                </c:pt>
                <c:pt idx="194">
                  <c:v>1.0640788833191858E-2</c:v>
                </c:pt>
                <c:pt idx="195">
                  <c:v>1.4398351547927794E-2</c:v>
                </c:pt>
                <c:pt idx="196">
                  <c:v>2.4639080321283303E-3</c:v>
                </c:pt>
                <c:pt idx="197">
                  <c:v>7.9632242353264888E-3</c:v>
                </c:pt>
                <c:pt idx="198">
                  <c:v>1.4112781156075036E-3</c:v>
                </c:pt>
                <c:pt idx="199">
                  <c:v>1.8010459649234866E-3</c:v>
                </c:pt>
                <c:pt idx="200">
                  <c:v>7.457022903252522E-3</c:v>
                </c:pt>
                <c:pt idx="201">
                  <c:v>6.7439178140524603E-3</c:v>
                </c:pt>
                <c:pt idx="202">
                  <c:v>2.5557837133210901E-2</c:v>
                </c:pt>
                <c:pt idx="203">
                  <c:v>1.1569894810954398E-2</c:v>
                </c:pt>
                <c:pt idx="204">
                  <c:v>3.2294544897280397E-2</c:v>
                </c:pt>
                <c:pt idx="205">
                  <c:v>4.1798209601054785E-2</c:v>
                </c:pt>
                <c:pt idx="206">
                  <c:v>4.5067635510794998E-2</c:v>
                </c:pt>
                <c:pt idx="207">
                  <c:v>2.7671590954088828E-2</c:v>
                </c:pt>
                <c:pt idx="208">
                  <c:v>3.4544584943941539E-2</c:v>
                </c:pt>
                <c:pt idx="209">
                  <c:v>4.0213370239195578E-2</c:v>
                </c:pt>
                <c:pt idx="210">
                  <c:v>2.254674854139958E-2</c:v>
                </c:pt>
                <c:pt idx="211">
                  <c:v>1.7956388009728711E-2</c:v>
                </c:pt>
                <c:pt idx="212">
                  <c:v>2.1841092275937214E-2</c:v>
                </c:pt>
                <c:pt idx="213">
                  <c:v>3.7121657096345961E-2</c:v>
                </c:pt>
                <c:pt idx="214">
                  <c:v>1.9867522143252419E-2</c:v>
                </c:pt>
                <c:pt idx="215">
                  <c:v>4.2168721641944141E-3</c:v>
                </c:pt>
                <c:pt idx="216">
                  <c:v>1.0052910418780311E-2</c:v>
                </c:pt>
                <c:pt idx="217">
                  <c:v>1.6330308674581271E-2</c:v>
                </c:pt>
                <c:pt idx="218">
                  <c:v>7.3767632765688769E-3</c:v>
                </c:pt>
                <c:pt idx="219">
                  <c:v>7.4078194938123143E-3</c:v>
                </c:pt>
                <c:pt idx="220">
                  <c:v>7.9894698197093116E-3</c:v>
                </c:pt>
                <c:pt idx="221">
                  <c:v>1.5113511244944682E-2</c:v>
                </c:pt>
                <c:pt idx="222">
                  <c:v>1.4928182344421861E-2</c:v>
                </c:pt>
                <c:pt idx="223">
                  <c:v>2.4333479604592853E-2</c:v>
                </c:pt>
                <c:pt idx="224">
                  <c:v>3.1690518420166701E-2</c:v>
                </c:pt>
                <c:pt idx="225">
                  <c:v>3.4210964667776733E-2</c:v>
                </c:pt>
                <c:pt idx="226">
                  <c:v>5.1768077656288304E-2</c:v>
                </c:pt>
                <c:pt idx="227">
                  <c:v>5.955226587360786E-2</c:v>
                </c:pt>
                <c:pt idx="228">
                  <c:v>6.1835924559244249E-2</c:v>
                </c:pt>
                <c:pt idx="229">
                  <c:v>8.1101477457019816E-2</c:v>
                </c:pt>
                <c:pt idx="230">
                  <c:v>8.1920907339276081E-2</c:v>
                </c:pt>
                <c:pt idx="231">
                  <c:v>5.3409974417491832E-2</c:v>
                </c:pt>
                <c:pt idx="232">
                  <c:v>7.738537465950969E-2</c:v>
                </c:pt>
                <c:pt idx="233">
                  <c:v>0.11647542911131914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752864"/>
        <c:axId val="576753256"/>
      </c:scatterChart>
      <c:catAx>
        <c:axId val="57675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53256"/>
        <c:crosses val="autoZero"/>
        <c:auto val="1"/>
        <c:lblAlgn val="ctr"/>
        <c:lblOffset val="100"/>
        <c:noMultiLvlLbl val="0"/>
      </c:catAx>
      <c:valAx>
        <c:axId val="57675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75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</xdr:col>
          <xdr:colOff>209550</xdr:colOff>
          <xdr:row>2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25</xdr:row>
      <xdr:rowOff>171450</xdr:rowOff>
    </xdr:from>
    <xdr:to>
      <xdr:col>20</xdr:col>
      <xdr:colOff>485775</xdr:colOff>
      <xdr:row>46</xdr:row>
      <xdr:rowOff>133349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390524</xdr:colOff>
      <xdr:row>48</xdr:row>
      <xdr:rowOff>14286</xdr:rowOff>
    </xdr:from>
    <xdr:to>
      <xdr:col>21</xdr:col>
      <xdr:colOff>85724</xdr:colOff>
      <xdr:row>68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239"/>
  <sheetViews>
    <sheetView topLeftCell="A202" workbookViewId="0">
      <selection activeCell="A3" sqref="A3:B238"/>
    </sheetView>
  </sheetViews>
  <sheetFormatPr defaultRowHeight="15"/>
  <cols>
    <col min="1" max="1" width="12.42578125" style="1" bestFit="1" customWidth="1"/>
    <col min="2" max="2" width="9.5703125" style="1" customWidth="1"/>
    <col min="3" max="3" width="9.140625" style="1" customWidth="1"/>
    <col min="4" max="16384" width="9.140625" style="1"/>
  </cols>
  <sheetData>
    <row r="2" spans="1:8" ht="15.75" thickBot="1"/>
    <row r="3" spans="1:8" ht="15.75" thickBot="1">
      <c r="A3" s="18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20" t="s">
        <v>5</v>
      </c>
    </row>
    <row r="4" spans="1:8" ht="16.5" thickTop="1" thickBot="1">
      <c r="A4" s="10">
        <v>38529</v>
      </c>
      <c r="B4" s="2">
        <v>4.1710000000000003</v>
      </c>
      <c r="C4" s="3">
        <v>4.1710000000000003</v>
      </c>
      <c r="D4" s="3">
        <v>4.1710000000000003</v>
      </c>
      <c r="E4" s="3">
        <v>4.1710000000000003</v>
      </c>
      <c r="F4" s="11">
        <v>-0.02</v>
      </c>
      <c r="H4" s="1">
        <f>VAR(B4:B237)</f>
        <v>9.3344953981878795E-2</v>
      </c>
    </row>
    <row r="5" spans="1:8" ht="15.75" thickBot="1">
      <c r="A5" s="12">
        <v>38522</v>
      </c>
      <c r="B5" s="4">
        <v>4.2560000000000002</v>
      </c>
      <c r="C5" s="5">
        <v>4.2560000000000002</v>
      </c>
      <c r="D5" s="5">
        <v>4.2560000000000002</v>
      </c>
      <c r="E5" s="5">
        <v>4.2560000000000002</v>
      </c>
      <c r="F5" s="13">
        <v>-3.5999999999999997E-2</v>
      </c>
    </row>
    <row r="6" spans="1:8" ht="15.75" thickBot="1">
      <c r="A6" s="12">
        <v>38515</v>
      </c>
      <c r="B6" s="6">
        <v>4.415</v>
      </c>
      <c r="C6" s="5">
        <v>4.415</v>
      </c>
      <c r="D6" s="5">
        <v>4.415</v>
      </c>
      <c r="E6" s="5">
        <v>4.415</v>
      </c>
      <c r="F6" s="14">
        <v>4.2000000000000003E-2</v>
      </c>
    </row>
    <row r="7" spans="1:8" ht="15.75" thickBot="1">
      <c r="A7" s="12">
        <v>38508</v>
      </c>
      <c r="B7" s="4">
        <v>4.2370000000000001</v>
      </c>
      <c r="C7" s="5">
        <v>4.2370000000000001</v>
      </c>
      <c r="D7" s="5">
        <v>4.2370000000000001</v>
      </c>
      <c r="E7" s="5">
        <v>4.2370000000000001</v>
      </c>
      <c r="F7" s="13">
        <v>5.0000000000000001E-4</v>
      </c>
    </row>
    <row r="8" spans="1:8" ht="15.75" thickBot="1">
      <c r="A8" s="12">
        <v>38501</v>
      </c>
      <c r="B8" s="4">
        <v>4.2350000000000003</v>
      </c>
      <c r="C8" s="5">
        <v>4.2350000000000003</v>
      </c>
      <c r="D8" s="5">
        <v>4.2350000000000003</v>
      </c>
      <c r="E8" s="5">
        <v>4.2350000000000003</v>
      </c>
      <c r="F8" s="13">
        <v>-2.69E-2</v>
      </c>
    </row>
    <row r="9" spans="1:8" ht="15.75" thickBot="1">
      <c r="A9" s="12">
        <v>38494</v>
      </c>
      <c r="B9" s="4">
        <v>4.3520000000000003</v>
      </c>
      <c r="C9" s="5">
        <v>4.3520000000000003</v>
      </c>
      <c r="D9" s="5">
        <v>4.3520000000000003</v>
      </c>
      <c r="E9" s="5">
        <v>4.3520000000000003</v>
      </c>
      <c r="F9" s="13">
        <v>-3.0000000000000001E-3</v>
      </c>
    </row>
    <row r="10" spans="1:8" ht="15.75" thickBot="1">
      <c r="A10" s="12">
        <v>38487</v>
      </c>
      <c r="B10" s="4">
        <v>4.3650000000000002</v>
      </c>
      <c r="C10" s="5">
        <v>4.3650000000000002</v>
      </c>
      <c r="D10" s="5">
        <v>4.3650000000000002</v>
      </c>
      <c r="E10" s="5">
        <v>4.3650000000000002</v>
      </c>
      <c r="F10" s="13">
        <v>-9.4999999999999998E-3</v>
      </c>
    </row>
    <row r="11" spans="1:8" ht="15.75" thickBot="1">
      <c r="A11" s="12">
        <v>38480</v>
      </c>
      <c r="B11" s="4">
        <v>4.407</v>
      </c>
      <c r="C11" s="5">
        <v>4.407</v>
      </c>
      <c r="D11" s="5">
        <v>4.407</v>
      </c>
      <c r="E11" s="5">
        <v>4.407</v>
      </c>
      <c r="F11" s="13">
        <v>-2.5399999999999999E-2</v>
      </c>
    </row>
    <row r="12" spans="1:8" ht="15.75" thickBot="1">
      <c r="A12" s="12">
        <v>38473</v>
      </c>
      <c r="B12" s="4">
        <v>4.5220000000000002</v>
      </c>
      <c r="C12" s="5">
        <v>4.5220000000000002</v>
      </c>
      <c r="D12" s="5">
        <v>4.5220000000000002</v>
      </c>
      <c r="E12" s="5">
        <v>4.5220000000000002</v>
      </c>
      <c r="F12" s="13">
        <v>-3.0999999999999999E-3</v>
      </c>
    </row>
    <row r="13" spans="1:8" ht="15.75" thickBot="1">
      <c r="A13" s="12">
        <v>38466</v>
      </c>
      <c r="B13" s="4">
        <v>4.5359999999999996</v>
      </c>
      <c r="C13" s="5">
        <v>4.5359999999999996</v>
      </c>
      <c r="D13" s="5">
        <v>4.5359999999999996</v>
      </c>
      <c r="E13" s="5">
        <v>4.5359999999999996</v>
      </c>
      <c r="F13" s="13">
        <v>-0.01</v>
      </c>
    </row>
    <row r="14" spans="1:8" ht="15.75" thickBot="1">
      <c r="A14" s="12">
        <v>38459</v>
      </c>
      <c r="B14" s="4">
        <v>4.5819999999999999</v>
      </c>
      <c r="C14" s="5">
        <v>4.5819999999999999</v>
      </c>
      <c r="D14" s="5">
        <v>4.5819999999999999</v>
      </c>
      <c r="E14" s="5">
        <v>4.5819999999999999</v>
      </c>
      <c r="F14" s="13">
        <v>-1.4999999999999999E-2</v>
      </c>
    </row>
    <row r="15" spans="1:8" ht="15.75" thickBot="1">
      <c r="A15" s="12">
        <v>38452</v>
      </c>
      <c r="B15" s="4">
        <v>4.6520000000000001</v>
      </c>
      <c r="C15" s="5">
        <v>4.6520000000000001</v>
      </c>
      <c r="D15" s="5">
        <v>4.6520000000000001</v>
      </c>
      <c r="E15" s="5">
        <v>4.6520000000000001</v>
      </c>
      <c r="F15" s="13">
        <v>8.9999999999999998E-4</v>
      </c>
    </row>
    <row r="16" spans="1:8" ht="15.75" thickBot="1">
      <c r="A16" s="12">
        <v>38445</v>
      </c>
      <c r="B16" s="4">
        <v>4.6479999999999997</v>
      </c>
      <c r="C16" s="5">
        <v>4.6479999999999997</v>
      </c>
      <c r="D16" s="5">
        <v>4.6479999999999997</v>
      </c>
      <c r="E16" s="5">
        <v>4.6479999999999997</v>
      </c>
      <c r="F16" s="13">
        <v>-8.9999999999999993E-3</v>
      </c>
    </row>
    <row r="17" spans="1:6" ht="15.75" thickBot="1">
      <c r="A17" s="12">
        <v>38438</v>
      </c>
      <c r="B17" s="4">
        <v>4.6900000000000004</v>
      </c>
      <c r="C17" s="5">
        <v>4.6900000000000004</v>
      </c>
      <c r="D17" s="5">
        <v>4.6900000000000004</v>
      </c>
      <c r="E17" s="5">
        <v>4.6900000000000004</v>
      </c>
      <c r="F17" s="13">
        <v>-2.4500000000000001E-2</v>
      </c>
    </row>
    <row r="18" spans="1:6" ht="15.75" thickBot="1">
      <c r="A18" s="12">
        <v>38431</v>
      </c>
      <c r="B18" s="6">
        <v>4.8079999999999998</v>
      </c>
      <c r="C18" s="5">
        <v>4.8079999999999998</v>
      </c>
      <c r="D18" s="5">
        <v>4.8079999999999998</v>
      </c>
      <c r="E18" s="5">
        <v>4.8079999999999998</v>
      </c>
      <c r="F18" s="14">
        <v>1.5E-3</v>
      </c>
    </row>
    <row r="19" spans="1:6" ht="15.75" thickBot="1">
      <c r="A19" s="12">
        <v>38424</v>
      </c>
      <c r="B19" s="4">
        <v>4.8010000000000002</v>
      </c>
      <c r="C19" s="5">
        <v>4.8010000000000002</v>
      </c>
      <c r="D19" s="5">
        <v>4.8010000000000002</v>
      </c>
      <c r="E19" s="5">
        <v>4.8010000000000002</v>
      </c>
      <c r="F19" s="13">
        <v>-1.4999999999999999E-2</v>
      </c>
    </row>
    <row r="20" spans="1:6" ht="15.75" thickBot="1">
      <c r="A20" s="12">
        <v>38417</v>
      </c>
      <c r="B20" s="6">
        <v>4.8739999999999997</v>
      </c>
      <c r="C20" s="5">
        <v>4.8739999999999997</v>
      </c>
      <c r="D20" s="5">
        <v>4.8739999999999997</v>
      </c>
      <c r="E20" s="5">
        <v>4.8739999999999997</v>
      </c>
      <c r="F20" s="14">
        <v>1.0200000000000001E-2</v>
      </c>
    </row>
    <row r="21" spans="1:6" ht="15.75" thickBot="1">
      <c r="A21" s="12">
        <v>38410</v>
      </c>
      <c r="B21" s="6">
        <v>4.8250000000000002</v>
      </c>
      <c r="C21" s="5">
        <v>4.8250000000000002</v>
      </c>
      <c r="D21" s="5">
        <v>4.8250000000000002</v>
      </c>
      <c r="E21" s="5">
        <v>4.8250000000000002</v>
      </c>
      <c r="F21" s="14">
        <v>7.3000000000000001E-3</v>
      </c>
    </row>
    <row r="22" spans="1:6" ht="15.75" thickBot="1">
      <c r="A22" s="12">
        <v>38403</v>
      </c>
      <c r="B22" s="6">
        <v>4.79</v>
      </c>
      <c r="C22" s="5">
        <v>4.79</v>
      </c>
      <c r="D22" s="5">
        <v>4.79</v>
      </c>
      <c r="E22" s="5">
        <v>4.79</v>
      </c>
      <c r="F22" s="14">
        <v>3.61E-2</v>
      </c>
    </row>
    <row r="23" spans="1:6" ht="15.75" thickBot="1">
      <c r="A23" s="12">
        <v>38396</v>
      </c>
      <c r="B23" s="6">
        <v>4.6230000000000002</v>
      </c>
      <c r="C23" s="5">
        <v>4.6230000000000002</v>
      </c>
      <c r="D23" s="5">
        <v>4.6230000000000002</v>
      </c>
      <c r="E23" s="5">
        <v>4.6230000000000002</v>
      </c>
      <c r="F23" s="14">
        <v>2.87E-2</v>
      </c>
    </row>
    <row r="24" spans="1:6" ht="15.75" thickBot="1">
      <c r="A24" s="12">
        <v>38389</v>
      </c>
      <c r="B24" s="4">
        <v>4.4939999999999998</v>
      </c>
      <c r="C24" s="5">
        <v>4.4939999999999998</v>
      </c>
      <c r="D24" s="5">
        <v>4.4939999999999998</v>
      </c>
      <c r="E24" s="5">
        <v>4.4939999999999998</v>
      </c>
      <c r="F24" s="13">
        <v>-2.41E-2</v>
      </c>
    </row>
    <row r="25" spans="1:6" ht="15.75" thickBot="1">
      <c r="A25" s="12">
        <v>38382</v>
      </c>
      <c r="B25" s="4">
        <v>4.6050000000000004</v>
      </c>
      <c r="C25" s="5">
        <v>4.6050000000000004</v>
      </c>
      <c r="D25" s="5">
        <v>4.6050000000000004</v>
      </c>
      <c r="E25" s="5">
        <v>4.6050000000000004</v>
      </c>
      <c r="F25" s="13">
        <v>-6.3E-3</v>
      </c>
    </row>
    <row r="26" spans="1:6" ht="15.75" thickBot="1">
      <c r="A26" s="12">
        <v>38375</v>
      </c>
      <c r="B26" s="6">
        <v>4.6340000000000003</v>
      </c>
      <c r="C26" s="5">
        <v>4.6340000000000003</v>
      </c>
      <c r="D26" s="5">
        <v>4.6340000000000003</v>
      </c>
      <c r="E26" s="5">
        <v>4.6340000000000003</v>
      </c>
      <c r="F26" s="14">
        <v>5.4000000000000003E-3</v>
      </c>
    </row>
    <row r="27" spans="1:6" ht="15.75" thickBot="1">
      <c r="A27" s="12">
        <v>38368</v>
      </c>
      <c r="B27" s="6">
        <v>4.609</v>
      </c>
      <c r="C27" s="5">
        <v>4.609</v>
      </c>
      <c r="D27" s="5">
        <v>4.609</v>
      </c>
      <c r="E27" s="5">
        <v>4.609</v>
      </c>
      <c r="F27" s="14">
        <v>2.7E-2</v>
      </c>
    </row>
    <row r="28" spans="1:6" ht="15.75" thickBot="1">
      <c r="A28" s="12">
        <v>38361</v>
      </c>
      <c r="B28" s="4">
        <v>4.4880000000000004</v>
      </c>
      <c r="C28" s="5">
        <v>4.4880000000000004</v>
      </c>
      <c r="D28" s="5">
        <v>4.4880000000000004</v>
      </c>
      <c r="E28" s="5">
        <v>4.4880000000000004</v>
      </c>
      <c r="F28" s="13">
        <v>-6.6E-3</v>
      </c>
    </row>
    <row r="29" spans="1:6" ht="15.75" thickBot="1">
      <c r="A29" s="12">
        <v>38354</v>
      </c>
      <c r="B29" s="4">
        <v>4.5179999999999998</v>
      </c>
      <c r="C29" s="5">
        <v>4.5179999999999998</v>
      </c>
      <c r="D29" s="5">
        <v>4.5179999999999998</v>
      </c>
      <c r="E29" s="5">
        <v>4.5179999999999998</v>
      </c>
      <c r="F29" s="13">
        <v>-1.2200000000000001E-2</v>
      </c>
    </row>
    <row r="30" spans="1:6" ht="15.75" thickBot="1">
      <c r="A30" s="12">
        <v>38347</v>
      </c>
      <c r="B30" s="6">
        <v>4.5739999999999998</v>
      </c>
      <c r="C30" s="5">
        <v>4.5739999999999998</v>
      </c>
      <c r="D30" s="5">
        <v>4.5739999999999998</v>
      </c>
      <c r="E30" s="5">
        <v>4.5739999999999998</v>
      </c>
      <c r="F30" s="14">
        <v>2.76E-2</v>
      </c>
    </row>
    <row r="31" spans="1:6" ht="15.75" thickBot="1">
      <c r="A31" s="12">
        <v>38340</v>
      </c>
      <c r="B31" s="4">
        <v>4.4509999999999996</v>
      </c>
      <c r="C31" s="5">
        <v>4.4509999999999996</v>
      </c>
      <c r="D31" s="5">
        <v>4.4509999999999996</v>
      </c>
      <c r="E31" s="5">
        <v>4.4509999999999996</v>
      </c>
      <c r="F31" s="13">
        <v>-4.4999999999999997E-3</v>
      </c>
    </row>
    <row r="32" spans="1:6" ht="15.75" thickBot="1">
      <c r="A32" s="12">
        <v>38333</v>
      </c>
      <c r="B32" s="4">
        <v>4.4710000000000001</v>
      </c>
      <c r="C32" s="5">
        <v>4.4710000000000001</v>
      </c>
      <c r="D32" s="5">
        <v>4.4710000000000001</v>
      </c>
      <c r="E32" s="5">
        <v>4.4710000000000001</v>
      </c>
      <c r="F32" s="13">
        <v>-1.2200000000000001E-2</v>
      </c>
    </row>
    <row r="33" spans="1:6" ht="15.75" thickBot="1">
      <c r="A33" s="12">
        <v>38326</v>
      </c>
      <c r="B33" s="4">
        <v>4.5259999999999998</v>
      </c>
      <c r="C33" s="5">
        <v>4.5259999999999998</v>
      </c>
      <c r="D33" s="5">
        <v>4.5259999999999998</v>
      </c>
      <c r="E33" s="5">
        <v>4.5259999999999998</v>
      </c>
      <c r="F33" s="13">
        <v>-3.3300000000000003E-2</v>
      </c>
    </row>
    <row r="34" spans="1:6" ht="15.75" thickBot="1">
      <c r="A34" s="12">
        <v>38319</v>
      </c>
      <c r="B34" s="6">
        <v>4.6820000000000004</v>
      </c>
      <c r="C34" s="5">
        <v>4.6820000000000004</v>
      </c>
      <c r="D34" s="5">
        <v>4.6820000000000004</v>
      </c>
      <c r="E34" s="5">
        <v>4.6820000000000004</v>
      </c>
      <c r="F34" s="14">
        <v>2.4500000000000001E-2</v>
      </c>
    </row>
    <row r="35" spans="1:6" ht="15.75" thickBot="1">
      <c r="A35" s="12">
        <v>38312</v>
      </c>
      <c r="B35" s="4">
        <v>4.57</v>
      </c>
      <c r="C35" s="5">
        <v>4.57</v>
      </c>
      <c r="D35" s="5">
        <v>4.57</v>
      </c>
      <c r="E35" s="5">
        <v>4.57</v>
      </c>
      <c r="F35" s="13">
        <v>-2.87E-2</v>
      </c>
    </row>
    <row r="36" spans="1:6" ht="15.75" thickBot="1">
      <c r="A36" s="12">
        <v>38305</v>
      </c>
      <c r="B36" s="6">
        <v>4.7050000000000001</v>
      </c>
      <c r="C36" s="5">
        <v>4.7050000000000001</v>
      </c>
      <c r="D36" s="5">
        <v>4.7050000000000001</v>
      </c>
      <c r="E36" s="5">
        <v>4.7050000000000001</v>
      </c>
      <c r="F36" s="14">
        <v>1.1000000000000001E-3</v>
      </c>
    </row>
    <row r="37" spans="1:6" ht="15.75" thickBot="1">
      <c r="A37" s="12">
        <v>38298</v>
      </c>
      <c r="B37" s="4">
        <v>4.7</v>
      </c>
      <c r="C37" s="5">
        <v>4.7</v>
      </c>
      <c r="D37" s="5">
        <v>4.7</v>
      </c>
      <c r="E37" s="5">
        <v>4.7</v>
      </c>
      <c r="F37" s="13">
        <v>-8.3999999999999995E-3</v>
      </c>
    </row>
    <row r="38" spans="1:6" ht="15.75" thickBot="1">
      <c r="A38" s="12">
        <v>38291</v>
      </c>
      <c r="B38" s="4">
        <v>4.74</v>
      </c>
      <c r="C38" s="5">
        <v>4.74</v>
      </c>
      <c r="D38" s="5">
        <v>4.74</v>
      </c>
      <c r="E38" s="5">
        <v>4.74</v>
      </c>
      <c r="F38" s="13">
        <v>-1.6999999999999999E-3</v>
      </c>
    </row>
    <row r="39" spans="1:6" ht="15.75" thickBot="1">
      <c r="A39" s="12">
        <v>38284</v>
      </c>
      <c r="B39" s="6">
        <v>4.7480000000000002</v>
      </c>
      <c r="C39" s="5">
        <v>4.7480000000000002</v>
      </c>
      <c r="D39" s="5">
        <v>4.7480000000000002</v>
      </c>
      <c r="E39" s="5">
        <v>4.7480000000000002</v>
      </c>
      <c r="F39" s="14">
        <v>1.04E-2</v>
      </c>
    </row>
    <row r="40" spans="1:6" ht="15.75" thickBot="1">
      <c r="A40" s="12">
        <v>38277</v>
      </c>
      <c r="B40" s="4">
        <v>4.6989999999999998</v>
      </c>
      <c r="C40" s="5">
        <v>4.6989999999999998</v>
      </c>
      <c r="D40" s="5">
        <v>4.6989999999999998</v>
      </c>
      <c r="E40" s="5">
        <v>4.6989999999999998</v>
      </c>
      <c r="F40" s="13">
        <v>-6.3E-3</v>
      </c>
    </row>
    <row r="41" spans="1:6" ht="15.75" thickBot="1">
      <c r="A41" s="12">
        <v>38270</v>
      </c>
      <c r="B41" s="4">
        <v>4.7290000000000001</v>
      </c>
      <c r="C41" s="5">
        <v>4.7290000000000001</v>
      </c>
      <c r="D41" s="5">
        <v>4.7290000000000001</v>
      </c>
      <c r="E41" s="5">
        <v>4.7290000000000001</v>
      </c>
      <c r="F41" s="13">
        <v>-2.7199999999999998E-2</v>
      </c>
    </row>
    <row r="42" spans="1:6" ht="15.75" thickBot="1">
      <c r="A42" s="12">
        <v>38263</v>
      </c>
      <c r="B42" s="6">
        <v>4.8609999999999998</v>
      </c>
      <c r="C42" s="5">
        <v>4.8609999999999998</v>
      </c>
      <c r="D42" s="5">
        <v>4.8609999999999998</v>
      </c>
      <c r="E42" s="5">
        <v>4.8609999999999998</v>
      </c>
      <c r="F42" s="14">
        <v>6.0000000000000001E-3</v>
      </c>
    </row>
    <row r="43" spans="1:6" ht="15.75" thickBot="1">
      <c r="A43" s="12">
        <v>38256</v>
      </c>
      <c r="B43" s="6">
        <v>4.8319999999999999</v>
      </c>
      <c r="C43" s="5">
        <v>4.8319999999999999</v>
      </c>
      <c r="D43" s="5">
        <v>4.8319999999999999</v>
      </c>
      <c r="E43" s="5">
        <v>4.8319999999999999</v>
      </c>
      <c r="F43" s="14">
        <v>4.5999999999999999E-3</v>
      </c>
    </row>
    <row r="44" spans="1:6" ht="15.75" thickBot="1">
      <c r="A44" s="12">
        <v>38249</v>
      </c>
      <c r="B44" s="4">
        <v>4.8099999999999996</v>
      </c>
      <c r="C44" s="5">
        <v>4.8099999999999996</v>
      </c>
      <c r="D44" s="5">
        <v>4.8099999999999996</v>
      </c>
      <c r="E44" s="5">
        <v>4.8099999999999996</v>
      </c>
      <c r="F44" s="13">
        <v>-2.5100000000000001E-2</v>
      </c>
    </row>
    <row r="45" spans="1:6" ht="15.75" thickBot="1">
      <c r="A45" s="12">
        <v>38242</v>
      </c>
      <c r="B45" s="6">
        <v>4.9340000000000002</v>
      </c>
      <c r="C45" s="5">
        <v>4.9340000000000002</v>
      </c>
      <c r="D45" s="5">
        <v>4.9340000000000002</v>
      </c>
      <c r="E45" s="5">
        <v>4.9340000000000002</v>
      </c>
      <c r="F45" s="14">
        <v>1.4E-3</v>
      </c>
    </row>
    <row r="46" spans="1:6" ht="15.75" thickBot="1">
      <c r="A46" s="12">
        <v>38235</v>
      </c>
      <c r="B46" s="4">
        <v>4.9269999999999996</v>
      </c>
      <c r="C46" s="5">
        <v>4.9269999999999996</v>
      </c>
      <c r="D46" s="5">
        <v>4.9269999999999996</v>
      </c>
      <c r="E46" s="5">
        <v>4.9269999999999996</v>
      </c>
      <c r="F46" s="13">
        <v>-7.3000000000000001E-3</v>
      </c>
    </row>
    <row r="47" spans="1:6" ht="15.75" thickBot="1">
      <c r="A47" s="12">
        <v>38228</v>
      </c>
      <c r="B47" s="4">
        <v>4.9630000000000001</v>
      </c>
      <c r="C47" s="5">
        <v>4.9630000000000001</v>
      </c>
      <c r="D47" s="5">
        <v>4.9630000000000001</v>
      </c>
      <c r="E47" s="5">
        <v>4.9630000000000001</v>
      </c>
      <c r="F47" s="13">
        <v>1E-3</v>
      </c>
    </row>
    <row r="48" spans="1:6" ht="15.75" thickBot="1">
      <c r="A48" s="12">
        <v>38221</v>
      </c>
      <c r="B48" s="6">
        <v>4.9580000000000002</v>
      </c>
      <c r="C48" s="5">
        <v>4.9580000000000002</v>
      </c>
      <c r="D48" s="5">
        <v>4.9580000000000002</v>
      </c>
      <c r="E48" s="5">
        <v>4.9580000000000002</v>
      </c>
      <c r="F48" s="14">
        <v>5.4999999999999997E-3</v>
      </c>
    </row>
    <row r="49" spans="1:6" ht="15.75" thickBot="1">
      <c r="A49" s="12">
        <v>38214</v>
      </c>
      <c r="B49" s="4">
        <v>4.931</v>
      </c>
      <c r="C49" s="5">
        <v>4.931</v>
      </c>
      <c r="D49" s="5">
        <v>4.931</v>
      </c>
      <c r="E49" s="5">
        <v>4.931</v>
      </c>
      <c r="F49" s="13">
        <v>-2E-3</v>
      </c>
    </row>
    <row r="50" spans="1:6" ht="15.75" thickBot="1">
      <c r="A50" s="12">
        <v>38207</v>
      </c>
      <c r="B50" s="4">
        <v>4.9409999999999998</v>
      </c>
      <c r="C50" s="5">
        <v>4.9409999999999998</v>
      </c>
      <c r="D50" s="5">
        <v>4.9409999999999998</v>
      </c>
      <c r="E50" s="5">
        <v>4.9409999999999998</v>
      </c>
      <c r="F50" s="13">
        <v>-1.12E-2</v>
      </c>
    </row>
    <row r="51" spans="1:6" ht="15.75" thickBot="1">
      <c r="A51" s="12">
        <v>38200</v>
      </c>
      <c r="B51" s="4">
        <v>4.9969999999999999</v>
      </c>
      <c r="C51" s="5">
        <v>4.9969999999999999</v>
      </c>
      <c r="D51" s="5">
        <v>4.9969999999999999</v>
      </c>
      <c r="E51" s="5">
        <v>4.9969999999999999</v>
      </c>
      <c r="F51" s="13">
        <v>-3.3500000000000002E-2</v>
      </c>
    </row>
    <row r="52" spans="1:6" ht="15.75" thickBot="1">
      <c r="A52" s="12">
        <v>38193</v>
      </c>
      <c r="B52" s="6">
        <v>5.17</v>
      </c>
      <c r="C52" s="5">
        <v>5.17</v>
      </c>
      <c r="D52" s="5">
        <v>5.17</v>
      </c>
      <c r="E52" s="5">
        <v>5.17</v>
      </c>
      <c r="F52" s="14">
        <v>1.3100000000000001E-2</v>
      </c>
    </row>
    <row r="53" spans="1:6" ht="15.75" thickBot="1">
      <c r="A53" s="12">
        <v>38186</v>
      </c>
      <c r="B53" s="6">
        <v>5.1029999999999998</v>
      </c>
      <c r="C53" s="5">
        <v>5.1029999999999998</v>
      </c>
      <c r="D53" s="5">
        <v>5.1029999999999998</v>
      </c>
      <c r="E53" s="5">
        <v>5.1029999999999998</v>
      </c>
      <c r="F53" s="14">
        <v>1.4E-3</v>
      </c>
    </row>
    <row r="54" spans="1:6" ht="15.75" thickBot="1">
      <c r="A54" s="12">
        <v>38179</v>
      </c>
      <c r="B54" s="6">
        <v>5.0960000000000001</v>
      </c>
      <c r="C54" s="5">
        <v>5.0960000000000001</v>
      </c>
      <c r="D54" s="5">
        <v>5.0960000000000001</v>
      </c>
      <c r="E54" s="5">
        <v>5.0960000000000001</v>
      </c>
      <c r="F54" s="14">
        <v>1.29E-2</v>
      </c>
    </row>
    <row r="55" spans="1:6" ht="15.75" thickBot="1">
      <c r="A55" s="12">
        <v>38172</v>
      </c>
      <c r="B55" s="4">
        <v>5.0309999999999997</v>
      </c>
      <c r="C55" s="5">
        <v>5.0309999999999997</v>
      </c>
      <c r="D55" s="5">
        <v>5.0309999999999997</v>
      </c>
      <c r="E55" s="5">
        <v>5.0309999999999997</v>
      </c>
      <c r="F55" s="13">
        <v>-1.18E-2</v>
      </c>
    </row>
    <row r="56" spans="1:6" ht="15.75" thickBot="1">
      <c r="A56" s="12">
        <v>38165</v>
      </c>
      <c r="B56" s="4">
        <v>5.0910000000000002</v>
      </c>
      <c r="C56" s="5">
        <v>5.0910000000000002</v>
      </c>
      <c r="D56" s="5">
        <v>5.0910000000000002</v>
      </c>
      <c r="E56" s="5">
        <v>5.0910000000000002</v>
      </c>
      <c r="F56" s="13">
        <v>-4.0000000000000002E-4</v>
      </c>
    </row>
    <row r="57" spans="1:6" ht="15.75" thickBot="1">
      <c r="A57" s="12">
        <v>38158</v>
      </c>
      <c r="B57" s="4">
        <v>5.093</v>
      </c>
      <c r="C57" s="5">
        <v>5.093</v>
      </c>
      <c r="D57" s="5">
        <v>5.093</v>
      </c>
      <c r="E57" s="5">
        <v>5.093</v>
      </c>
      <c r="F57" s="13">
        <v>-1.5100000000000001E-2</v>
      </c>
    </row>
    <row r="58" spans="1:6" ht="15.75" thickBot="1">
      <c r="A58" s="12">
        <v>38151</v>
      </c>
      <c r="B58" s="4">
        <v>5.1710000000000003</v>
      </c>
      <c r="C58" s="5">
        <v>5.1710000000000003</v>
      </c>
      <c r="D58" s="5">
        <v>5.1710000000000003</v>
      </c>
      <c r="E58" s="5">
        <v>5.1710000000000003</v>
      </c>
      <c r="F58" s="13">
        <v>-6.7000000000000002E-3</v>
      </c>
    </row>
    <row r="59" spans="1:6" ht="15.75" thickBot="1">
      <c r="A59" s="12">
        <v>38144</v>
      </c>
      <c r="B59" s="6">
        <v>5.2060000000000004</v>
      </c>
      <c r="C59" s="5">
        <v>5.2060000000000004</v>
      </c>
      <c r="D59" s="5">
        <v>5.2060000000000004</v>
      </c>
      <c r="E59" s="5">
        <v>5.2060000000000004</v>
      </c>
      <c r="F59" s="14">
        <v>2.0000000000000001E-4</v>
      </c>
    </row>
    <row r="60" spans="1:6" ht="15.75" thickBot="1">
      <c r="A60" s="12">
        <v>38137</v>
      </c>
      <c r="B60" s="6">
        <v>5.2050000000000001</v>
      </c>
      <c r="C60" s="5">
        <v>5.2050000000000001</v>
      </c>
      <c r="D60" s="5">
        <v>5.2050000000000001</v>
      </c>
      <c r="E60" s="5">
        <v>5.2050000000000001</v>
      </c>
      <c r="F60" s="14">
        <v>2.24E-2</v>
      </c>
    </row>
    <row r="61" spans="1:6" ht="15.75" thickBot="1">
      <c r="A61" s="12">
        <v>38130</v>
      </c>
      <c r="B61" s="4">
        <v>5.0910000000000002</v>
      </c>
      <c r="C61" s="5">
        <v>5.0910000000000002</v>
      </c>
      <c r="D61" s="5">
        <v>5.0910000000000002</v>
      </c>
      <c r="E61" s="5">
        <v>5.0910000000000002</v>
      </c>
      <c r="F61" s="13">
        <v>-1.1299999999999999E-2</v>
      </c>
    </row>
    <row r="62" spans="1:6" ht="15.75" thickBot="1">
      <c r="A62" s="12">
        <v>38123</v>
      </c>
      <c r="B62" s="6">
        <v>5.149</v>
      </c>
      <c r="C62" s="5">
        <v>5.149</v>
      </c>
      <c r="D62" s="5">
        <v>5.149</v>
      </c>
      <c r="E62" s="5">
        <v>5.149</v>
      </c>
      <c r="F62" s="14">
        <v>1.24E-2</v>
      </c>
    </row>
    <row r="63" spans="1:6" ht="15.75" thickBot="1">
      <c r="A63" s="12">
        <v>38116</v>
      </c>
      <c r="B63" s="6">
        <v>5.0860000000000003</v>
      </c>
      <c r="C63" s="5">
        <v>5.0860000000000003</v>
      </c>
      <c r="D63" s="5">
        <v>5.0860000000000003</v>
      </c>
      <c r="E63" s="5">
        <v>5.0860000000000003</v>
      </c>
      <c r="F63" s="14">
        <v>1.2500000000000001E-2</v>
      </c>
    </row>
    <row r="64" spans="1:6" ht="15.75" thickBot="1">
      <c r="A64" s="12">
        <v>38109</v>
      </c>
      <c r="B64" s="6">
        <v>5.0229999999999997</v>
      </c>
      <c r="C64" s="5">
        <v>5.0229999999999997</v>
      </c>
      <c r="D64" s="5">
        <v>5.0229999999999997</v>
      </c>
      <c r="E64" s="5">
        <v>5.0229999999999997</v>
      </c>
      <c r="F64" s="14">
        <v>7.6E-3</v>
      </c>
    </row>
    <row r="65" spans="1:6" ht="15.75" thickBot="1">
      <c r="A65" s="12">
        <v>38102</v>
      </c>
      <c r="B65" s="6">
        <v>4.9850000000000003</v>
      </c>
      <c r="C65" s="5">
        <v>4.9850000000000003</v>
      </c>
      <c r="D65" s="5">
        <v>4.9850000000000003</v>
      </c>
      <c r="E65" s="5">
        <v>4.9850000000000003</v>
      </c>
      <c r="F65" s="14">
        <v>4.5999999999999999E-3</v>
      </c>
    </row>
    <row r="66" spans="1:6" ht="15.75" thickBot="1">
      <c r="A66" s="12">
        <v>38095</v>
      </c>
      <c r="B66" s="4">
        <v>4.9619999999999997</v>
      </c>
      <c r="C66" s="5">
        <v>4.9619999999999997</v>
      </c>
      <c r="D66" s="5">
        <v>4.9619999999999997</v>
      </c>
      <c r="E66" s="5">
        <v>4.9619999999999997</v>
      </c>
      <c r="F66" s="13">
        <v>-2E-3</v>
      </c>
    </row>
    <row r="67" spans="1:6" ht="15.75" thickBot="1">
      <c r="A67" s="12">
        <v>38088</v>
      </c>
      <c r="B67" s="6">
        <v>4.9720000000000004</v>
      </c>
      <c r="C67" s="5">
        <v>4.9720000000000004</v>
      </c>
      <c r="D67" s="5">
        <v>4.9720000000000004</v>
      </c>
      <c r="E67" s="5">
        <v>4.9720000000000004</v>
      </c>
      <c r="F67" s="14">
        <v>1.7000000000000001E-2</v>
      </c>
    </row>
    <row r="68" spans="1:6" ht="15.75" thickBot="1">
      <c r="A68" s="12">
        <v>38081</v>
      </c>
      <c r="B68" s="6">
        <v>4.8890000000000002</v>
      </c>
      <c r="C68" s="5">
        <v>4.8890000000000002</v>
      </c>
      <c r="D68" s="5">
        <v>4.8890000000000002</v>
      </c>
      <c r="E68" s="5">
        <v>4.8890000000000002</v>
      </c>
      <c r="F68" s="14">
        <v>2.3699999999999999E-2</v>
      </c>
    </row>
    <row r="69" spans="1:6" ht="15.75" thickBot="1">
      <c r="A69" s="12">
        <v>38074</v>
      </c>
      <c r="B69" s="6">
        <v>4.7759999999999998</v>
      </c>
      <c r="C69" s="5">
        <v>4.7759999999999998</v>
      </c>
      <c r="D69" s="5">
        <v>4.7759999999999998</v>
      </c>
      <c r="E69" s="5">
        <v>4.7759999999999998</v>
      </c>
      <c r="F69" s="14">
        <v>2.3099999999999999E-2</v>
      </c>
    </row>
    <row r="70" spans="1:6" ht="15.75" thickBot="1">
      <c r="A70" s="12">
        <v>38067</v>
      </c>
      <c r="B70" s="4">
        <v>4.6680000000000001</v>
      </c>
      <c r="C70" s="5">
        <v>4.6680000000000001</v>
      </c>
      <c r="D70" s="5">
        <v>4.6680000000000001</v>
      </c>
      <c r="E70" s="5">
        <v>4.6680000000000001</v>
      </c>
      <c r="F70" s="13">
        <v>-1.2999999999999999E-3</v>
      </c>
    </row>
    <row r="71" spans="1:6" ht="15.75" thickBot="1">
      <c r="A71" s="12">
        <v>38060</v>
      </c>
      <c r="B71" s="6">
        <v>4.6740000000000004</v>
      </c>
      <c r="C71" s="5">
        <v>4.6740000000000004</v>
      </c>
      <c r="D71" s="5">
        <v>4.6740000000000004</v>
      </c>
      <c r="E71" s="5">
        <v>4.6740000000000004</v>
      </c>
      <c r="F71" s="14">
        <v>4.1000000000000003E-3</v>
      </c>
    </row>
    <row r="72" spans="1:6" ht="15.75" thickBot="1">
      <c r="A72" s="12">
        <v>38053</v>
      </c>
      <c r="B72" s="4">
        <v>4.6550000000000002</v>
      </c>
      <c r="C72" s="5">
        <v>4.6550000000000002</v>
      </c>
      <c r="D72" s="5">
        <v>4.6550000000000002</v>
      </c>
      <c r="E72" s="5">
        <v>4.6550000000000002</v>
      </c>
      <c r="F72" s="13">
        <v>-1.7899999999999999E-2</v>
      </c>
    </row>
    <row r="73" spans="1:6" ht="15.75" thickBot="1">
      <c r="A73" s="12">
        <v>38046</v>
      </c>
      <c r="B73" s="4">
        <v>4.74</v>
      </c>
      <c r="C73" s="5">
        <v>4.74</v>
      </c>
      <c r="D73" s="5">
        <v>4.74</v>
      </c>
      <c r="E73" s="5">
        <v>4.74</v>
      </c>
      <c r="F73" s="13">
        <v>-4.4000000000000003E-3</v>
      </c>
    </row>
    <row r="74" spans="1:6" ht="15.75" thickBot="1">
      <c r="A74" s="12">
        <v>38039</v>
      </c>
      <c r="B74" s="4">
        <v>4.7610000000000001</v>
      </c>
      <c r="C74" s="5">
        <v>4.7610000000000001</v>
      </c>
      <c r="D74" s="5">
        <v>4.7610000000000001</v>
      </c>
      <c r="E74" s="5">
        <v>4.7610000000000001</v>
      </c>
      <c r="F74" s="13">
        <v>-1.55E-2</v>
      </c>
    </row>
    <row r="75" spans="1:6" ht="15.75" thickBot="1">
      <c r="A75" s="12">
        <v>38032</v>
      </c>
      <c r="B75" s="6">
        <v>4.8360000000000003</v>
      </c>
      <c r="C75" s="5">
        <v>4.8360000000000003</v>
      </c>
      <c r="D75" s="5">
        <v>4.8360000000000003</v>
      </c>
      <c r="E75" s="5">
        <v>4.8360000000000003</v>
      </c>
      <c r="F75" s="14">
        <v>1.4E-2</v>
      </c>
    </row>
    <row r="76" spans="1:6" ht="15.75" thickBot="1">
      <c r="A76" s="12">
        <v>38025</v>
      </c>
      <c r="B76" s="4">
        <v>4.7690000000000001</v>
      </c>
      <c r="C76" s="5">
        <v>4.7690000000000001</v>
      </c>
      <c r="D76" s="5">
        <v>4.7690000000000001</v>
      </c>
      <c r="E76" s="5">
        <v>4.7690000000000001</v>
      </c>
      <c r="F76" s="13">
        <v>-1.24E-2</v>
      </c>
    </row>
    <row r="77" spans="1:6" ht="15.75" thickBot="1">
      <c r="A77" s="12">
        <v>38018</v>
      </c>
      <c r="B77" s="4">
        <v>4.8289999999999997</v>
      </c>
      <c r="C77" s="5">
        <v>4.8289999999999997</v>
      </c>
      <c r="D77" s="5">
        <v>4.8289999999999997</v>
      </c>
      <c r="E77" s="5">
        <v>4.8289999999999997</v>
      </c>
      <c r="F77" s="13">
        <v>-1.5299999999999999E-2</v>
      </c>
    </row>
    <row r="78" spans="1:6" ht="15.75" thickBot="1">
      <c r="A78" s="12">
        <v>38011</v>
      </c>
      <c r="B78" s="6">
        <v>4.9039999999999999</v>
      </c>
      <c r="C78" s="5">
        <v>4.9039999999999999</v>
      </c>
      <c r="D78" s="5">
        <v>4.9039999999999999</v>
      </c>
      <c r="E78" s="5">
        <v>4.9039999999999999</v>
      </c>
      <c r="F78" s="14">
        <v>2.9399999999999999E-2</v>
      </c>
    </row>
    <row r="79" spans="1:6" ht="15.75" thickBot="1">
      <c r="A79" s="12">
        <v>38004</v>
      </c>
      <c r="B79" s="6">
        <v>4.7640000000000002</v>
      </c>
      <c r="C79" s="5">
        <v>4.7640000000000002</v>
      </c>
      <c r="D79" s="5">
        <v>4.7640000000000002</v>
      </c>
      <c r="E79" s="5">
        <v>4.7640000000000002</v>
      </c>
      <c r="F79" s="14">
        <v>1.23E-2</v>
      </c>
    </row>
    <row r="80" spans="1:6" ht="15.75" thickBot="1">
      <c r="A80" s="12">
        <v>37997</v>
      </c>
      <c r="B80" s="6">
        <v>4.7060000000000004</v>
      </c>
      <c r="C80" s="5">
        <v>4.7060000000000004</v>
      </c>
      <c r="D80" s="5">
        <v>4.7060000000000004</v>
      </c>
      <c r="E80" s="5">
        <v>4.7060000000000004</v>
      </c>
      <c r="F80" s="14">
        <v>7.9000000000000008E-3</v>
      </c>
    </row>
    <row r="81" spans="1:6" ht="15.75" thickBot="1">
      <c r="A81" s="12">
        <v>37990</v>
      </c>
      <c r="B81" s="4">
        <v>4.6689999999999996</v>
      </c>
      <c r="C81" s="5">
        <v>4.6689999999999996</v>
      </c>
      <c r="D81" s="5">
        <v>4.6689999999999996</v>
      </c>
      <c r="E81" s="5">
        <v>4.6689999999999996</v>
      </c>
      <c r="F81" s="13">
        <v>-3.4099999999999998E-2</v>
      </c>
    </row>
    <row r="82" spans="1:6" ht="15.75" thickBot="1">
      <c r="A82" s="12">
        <v>37983</v>
      </c>
      <c r="B82" s="6">
        <v>4.8339999999999996</v>
      </c>
      <c r="C82" s="5">
        <v>4.8339999999999996</v>
      </c>
      <c r="D82" s="5">
        <v>4.8339999999999996</v>
      </c>
      <c r="E82" s="5">
        <v>4.8339999999999996</v>
      </c>
      <c r="F82" s="14">
        <v>1.83E-2</v>
      </c>
    </row>
    <row r="83" spans="1:6" ht="15.75" thickBot="1">
      <c r="A83" s="12">
        <v>37976</v>
      </c>
      <c r="B83" s="4">
        <v>4.7469999999999999</v>
      </c>
      <c r="C83" s="5">
        <v>4.7469999999999999</v>
      </c>
      <c r="D83" s="5">
        <v>4.7469999999999999</v>
      </c>
      <c r="E83" s="5">
        <v>4.7469999999999999</v>
      </c>
      <c r="F83" s="13">
        <v>-5.7000000000000002E-3</v>
      </c>
    </row>
    <row r="84" spans="1:6" ht="15.75" thickBot="1">
      <c r="A84" s="12">
        <v>37969</v>
      </c>
      <c r="B84" s="4">
        <v>4.774</v>
      </c>
      <c r="C84" s="5">
        <v>4.774</v>
      </c>
      <c r="D84" s="5">
        <v>4.774</v>
      </c>
      <c r="E84" s="5">
        <v>4.774</v>
      </c>
      <c r="F84" s="13">
        <v>-1.0800000000000001E-2</v>
      </c>
    </row>
    <row r="85" spans="1:6" ht="15.75" thickBot="1">
      <c r="A85" s="12">
        <v>37962</v>
      </c>
      <c r="B85" s="4">
        <v>4.8259999999999996</v>
      </c>
      <c r="C85" s="5">
        <v>4.8259999999999996</v>
      </c>
      <c r="D85" s="5">
        <v>4.8259999999999996</v>
      </c>
      <c r="E85" s="5">
        <v>4.8259999999999996</v>
      </c>
      <c r="F85" s="13">
        <v>-1.3899999999999999E-2</v>
      </c>
    </row>
    <row r="86" spans="1:6" ht="15.75" thickBot="1">
      <c r="A86" s="12">
        <v>37955</v>
      </c>
      <c r="B86" s="4">
        <v>4.8940000000000001</v>
      </c>
      <c r="C86" s="5">
        <v>4.8940000000000001</v>
      </c>
      <c r="D86" s="5">
        <v>4.8940000000000001</v>
      </c>
      <c r="E86" s="5">
        <v>4.8940000000000001</v>
      </c>
      <c r="F86" s="13">
        <v>-2.8000000000000001E-2</v>
      </c>
    </row>
    <row r="87" spans="1:6" ht="15.75" thickBot="1">
      <c r="A87" s="12">
        <v>37948</v>
      </c>
      <c r="B87" s="6">
        <v>5.0350000000000001</v>
      </c>
      <c r="C87" s="5">
        <v>5.0350000000000001</v>
      </c>
      <c r="D87" s="5">
        <v>5.0350000000000001</v>
      </c>
      <c r="E87" s="5">
        <v>5.0350000000000001</v>
      </c>
      <c r="F87" s="14">
        <v>1.15E-2</v>
      </c>
    </row>
    <row r="88" spans="1:6" ht="15.75" thickBot="1">
      <c r="A88" s="12">
        <v>37941</v>
      </c>
      <c r="B88" s="6">
        <v>4.9779999999999998</v>
      </c>
      <c r="C88" s="5">
        <v>4.9779999999999998</v>
      </c>
      <c r="D88" s="5">
        <v>4.9779999999999998</v>
      </c>
      <c r="E88" s="5">
        <v>4.9779999999999998</v>
      </c>
      <c r="F88" s="14">
        <v>2E-3</v>
      </c>
    </row>
    <row r="89" spans="1:6" ht="15.75" thickBot="1">
      <c r="A89" s="12">
        <v>37934</v>
      </c>
      <c r="B89" s="4">
        <v>4.968</v>
      </c>
      <c r="C89" s="5">
        <v>4.968</v>
      </c>
      <c r="D89" s="5">
        <v>4.968</v>
      </c>
      <c r="E89" s="5">
        <v>4.968</v>
      </c>
      <c r="F89" s="13">
        <v>-2.1999999999999999E-2</v>
      </c>
    </row>
    <row r="90" spans="1:6" ht="15.75" thickBot="1">
      <c r="A90" s="12">
        <v>37927</v>
      </c>
      <c r="B90" s="6">
        <v>5.08</v>
      </c>
      <c r="C90" s="5">
        <v>5.08</v>
      </c>
      <c r="D90" s="5">
        <v>5.08</v>
      </c>
      <c r="E90" s="5">
        <v>5.08</v>
      </c>
      <c r="F90" s="14">
        <v>1.44E-2</v>
      </c>
    </row>
    <row r="91" spans="1:6" ht="15.75" thickBot="1">
      <c r="A91" s="12">
        <v>37920</v>
      </c>
      <c r="B91" s="6">
        <v>5.008</v>
      </c>
      <c r="C91" s="5">
        <v>5.008</v>
      </c>
      <c r="D91" s="5">
        <v>5.008</v>
      </c>
      <c r="E91" s="5">
        <v>5.008</v>
      </c>
      <c r="F91" s="14">
        <v>7.7999999999999996E-3</v>
      </c>
    </row>
    <row r="92" spans="1:6" ht="15.75" thickBot="1">
      <c r="A92" s="12">
        <v>37913</v>
      </c>
      <c r="B92" s="6">
        <v>4.9690000000000003</v>
      </c>
      <c r="C92" s="5">
        <v>4.9690000000000003</v>
      </c>
      <c r="D92" s="5">
        <v>4.9690000000000003</v>
      </c>
      <c r="E92" s="5">
        <v>4.9690000000000003</v>
      </c>
      <c r="F92" s="14">
        <v>1.24E-2</v>
      </c>
    </row>
    <row r="93" spans="1:6" ht="15.75" thickBot="1">
      <c r="A93" s="12">
        <v>37906</v>
      </c>
      <c r="B93" s="6">
        <v>4.9080000000000004</v>
      </c>
      <c r="C93" s="5">
        <v>4.9080000000000004</v>
      </c>
      <c r="D93" s="5">
        <v>4.9080000000000004</v>
      </c>
      <c r="E93" s="5">
        <v>4.9080000000000004</v>
      </c>
      <c r="F93" s="14">
        <v>3.6499999999999998E-2</v>
      </c>
    </row>
    <row r="94" spans="1:6" ht="15.75" thickBot="1">
      <c r="A94" s="12">
        <v>37899</v>
      </c>
      <c r="B94" s="4">
        <v>4.7350000000000003</v>
      </c>
      <c r="C94" s="5">
        <v>4.7350000000000003</v>
      </c>
      <c r="D94" s="5">
        <v>4.7350000000000003</v>
      </c>
      <c r="E94" s="5">
        <v>4.7350000000000003</v>
      </c>
      <c r="F94" s="13">
        <v>-1.1000000000000001E-3</v>
      </c>
    </row>
    <row r="95" spans="1:6" ht="15.75" thickBot="1">
      <c r="A95" s="12">
        <v>37892</v>
      </c>
      <c r="B95" s="6">
        <v>4.74</v>
      </c>
      <c r="C95" s="5">
        <v>4.74</v>
      </c>
      <c r="D95" s="5">
        <v>4.74</v>
      </c>
      <c r="E95" s="5">
        <v>4.74</v>
      </c>
      <c r="F95" s="14">
        <v>4.7300000000000002E-2</v>
      </c>
    </row>
    <row r="96" spans="1:6" ht="15.75" thickBot="1">
      <c r="A96" s="12">
        <v>37885</v>
      </c>
      <c r="B96" s="4">
        <v>4.5259999999999998</v>
      </c>
      <c r="C96" s="5">
        <v>4.5259999999999998</v>
      </c>
      <c r="D96" s="5">
        <v>4.5259999999999998</v>
      </c>
      <c r="E96" s="5">
        <v>4.5259999999999998</v>
      </c>
      <c r="F96" s="13">
        <v>-2.06E-2</v>
      </c>
    </row>
    <row r="97" spans="1:6" ht="15.75" thickBot="1">
      <c r="A97" s="12">
        <v>37878</v>
      </c>
      <c r="B97" s="6">
        <v>4.6210000000000004</v>
      </c>
      <c r="C97" s="5">
        <v>4.6210000000000004</v>
      </c>
      <c r="D97" s="5">
        <v>4.6210000000000004</v>
      </c>
      <c r="E97" s="5">
        <v>4.6210000000000004</v>
      </c>
      <c r="F97" s="14">
        <v>1.5599999999999999E-2</v>
      </c>
    </row>
    <row r="98" spans="1:6" ht="15.75" thickBot="1">
      <c r="A98" s="12">
        <v>37871</v>
      </c>
      <c r="B98" s="4">
        <v>4.55</v>
      </c>
      <c r="C98" s="5">
        <v>4.55</v>
      </c>
      <c r="D98" s="5">
        <v>4.55</v>
      </c>
      <c r="E98" s="5">
        <v>4.55</v>
      </c>
      <c r="F98" s="13">
        <v>-3.0499999999999999E-2</v>
      </c>
    </row>
    <row r="99" spans="1:6" ht="15.75" thickBot="1">
      <c r="A99" s="12">
        <v>37864</v>
      </c>
      <c r="B99" s="6">
        <v>4.6929999999999996</v>
      </c>
      <c r="C99" s="5">
        <v>4.6929999999999996</v>
      </c>
      <c r="D99" s="5">
        <v>4.6929999999999996</v>
      </c>
      <c r="E99" s="5">
        <v>4.6929999999999996</v>
      </c>
      <c r="F99" s="14">
        <v>1.9599999999999999E-2</v>
      </c>
    </row>
    <row r="100" spans="1:6" ht="15.75" thickBot="1">
      <c r="A100" s="12">
        <v>37857</v>
      </c>
      <c r="B100" s="6">
        <v>4.6029999999999998</v>
      </c>
      <c r="C100" s="5">
        <v>4.6029999999999998</v>
      </c>
      <c r="D100" s="5">
        <v>4.6029999999999998</v>
      </c>
      <c r="E100" s="5">
        <v>4.6029999999999998</v>
      </c>
      <c r="F100" s="14">
        <v>2.5999999999999999E-3</v>
      </c>
    </row>
    <row r="101" spans="1:6" ht="15.75" thickBot="1">
      <c r="A101" s="12">
        <v>37850</v>
      </c>
      <c r="B101" s="6">
        <v>4.5910000000000002</v>
      </c>
      <c r="C101" s="5">
        <v>4.5910000000000002</v>
      </c>
      <c r="D101" s="5">
        <v>4.5910000000000002</v>
      </c>
      <c r="E101" s="5">
        <v>4.5910000000000002</v>
      </c>
      <c r="F101" s="14">
        <v>6.7999999999999996E-3</v>
      </c>
    </row>
    <row r="102" spans="1:6" ht="15.75" thickBot="1">
      <c r="A102" s="12">
        <v>37843</v>
      </c>
      <c r="B102" s="6">
        <v>4.5599999999999996</v>
      </c>
      <c r="C102" s="5">
        <v>4.5599999999999996</v>
      </c>
      <c r="D102" s="5">
        <v>4.5599999999999996</v>
      </c>
      <c r="E102" s="5">
        <v>4.5599999999999996</v>
      </c>
      <c r="F102" s="14">
        <v>4.8800000000000003E-2</v>
      </c>
    </row>
    <row r="103" spans="1:6" ht="15.75" thickBot="1">
      <c r="A103" s="12">
        <v>37836</v>
      </c>
      <c r="B103" s="4">
        <v>4.3479999999999999</v>
      </c>
      <c r="C103" s="5">
        <v>4.3479999999999999</v>
      </c>
      <c r="D103" s="5">
        <v>4.3479999999999999</v>
      </c>
      <c r="E103" s="5">
        <v>4.3479999999999999</v>
      </c>
      <c r="F103" s="13">
        <v>-4.1200000000000001E-2</v>
      </c>
    </row>
    <row r="104" spans="1:6" ht="15.75" thickBot="1">
      <c r="A104" s="12">
        <v>37829</v>
      </c>
      <c r="B104" s="6">
        <v>4.5350000000000001</v>
      </c>
      <c r="C104" s="5">
        <v>4.5350000000000001</v>
      </c>
      <c r="D104" s="5">
        <v>4.5350000000000001</v>
      </c>
      <c r="E104" s="5">
        <v>4.5350000000000001</v>
      </c>
      <c r="F104" s="14">
        <v>4.0899999999999999E-2</v>
      </c>
    </row>
    <row r="105" spans="1:6" ht="15.75" thickBot="1">
      <c r="A105" s="12">
        <v>37822</v>
      </c>
      <c r="B105" s="6">
        <v>4.3570000000000002</v>
      </c>
      <c r="C105" s="5">
        <v>4.3570000000000002</v>
      </c>
      <c r="D105" s="5">
        <v>4.3570000000000002</v>
      </c>
      <c r="E105" s="5">
        <v>4.3570000000000002</v>
      </c>
      <c r="F105" s="14">
        <v>-1.6000000000000001E-3</v>
      </c>
    </row>
    <row r="106" spans="1:6" ht="15.75" thickBot="1">
      <c r="A106" s="12">
        <v>37815</v>
      </c>
      <c r="B106" s="6">
        <v>4.3639999999999999</v>
      </c>
      <c r="C106" s="5">
        <v>4.3639999999999999</v>
      </c>
      <c r="D106" s="5">
        <v>4.3639999999999999</v>
      </c>
      <c r="E106" s="5">
        <v>4.3639999999999999</v>
      </c>
      <c r="F106" s="14">
        <v>3.49E-2</v>
      </c>
    </row>
    <row r="107" spans="1:6" ht="15.75" thickBot="1">
      <c r="A107" s="12">
        <v>37808</v>
      </c>
      <c r="B107" s="4">
        <v>4.2169999999999996</v>
      </c>
      <c r="C107" s="5">
        <v>4.2169999999999996</v>
      </c>
      <c r="D107" s="5">
        <v>4.2169999999999996</v>
      </c>
      <c r="E107" s="5">
        <v>4.2169999999999996</v>
      </c>
      <c r="F107" s="13">
        <v>-1.3100000000000001E-2</v>
      </c>
    </row>
    <row r="108" spans="1:6" ht="15.75" thickBot="1">
      <c r="A108" s="12">
        <v>37801</v>
      </c>
      <c r="B108" s="6">
        <v>4.2729999999999997</v>
      </c>
      <c r="C108" s="5">
        <v>4.2729999999999997</v>
      </c>
      <c r="D108" s="5">
        <v>4.2729999999999997</v>
      </c>
      <c r="E108" s="5">
        <v>4.2729999999999997</v>
      </c>
      <c r="F108" s="14">
        <v>1.54E-2</v>
      </c>
    </row>
    <row r="109" spans="1:6" ht="15.75" thickBot="1">
      <c r="A109" s="12">
        <v>37794</v>
      </c>
      <c r="B109" s="6">
        <v>4.2080000000000002</v>
      </c>
      <c r="C109" s="5">
        <v>4.2080000000000002</v>
      </c>
      <c r="D109" s="5">
        <v>4.2080000000000002</v>
      </c>
      <c r="E109" s="5">
        <v>4.2080000000000002</v>
      </c>
      <c r="F109" s="14">
        <v>3.6700000000000003E-2</v>
      </c>
    </row>
    <row r="110" spans="1:6" ht="15.75" thickBot="1">
      <c r="A110" s="12">
        <v>37787</v>
      </c>
      <c r="B110" s="6">
        <v>4.0590000000000002</v>
      </c>
      <c r="C110" s="5">
        <v>4.0590000000000002</v>
      </c>
      <c r="D110" s="5">
        <v>4.0590000000000002</v>
      </c>
      <c r="E110" s="5">
        <v>4.0590000000000002</v>
      </c>
      <c r="F110" s="14">
        <v>5.3199999999999997E-2</v>
      </c>
    </row>
    <row r="111" spans="1:6" ht="15.75" thickBot="1">
      <c r="A111" s="12">
        <v>37780</v>
      </c>
      <c r="B111" s="4">
        <v>3.8540000000000001</v>
      </c>
      <c r="C111" s="5">
        <v>3.8540000000000001</v>
      </c>
      <c r="D111" s="5">
        <v>3.8540000000000001</v>
      </c>
      <c r="E111" s="5">
        <v>3.8540000000000001</v>
      </c>
      <c r="F111" s="13">
        <v>-4.82E-2</v>
      </c>
    </row>
    <row r="112" spans="1:6" ht="15.75" thickBot="1">
      <c r="A112" s="12">
        <v>37773</v>
      </c>
      <c r="B112" s="4">
        <v>4.0490000000000004</v>
      </c>
      <c r="C112" s="5">
        <v>4.0490000000000004</v>
      </c>
      <c r="D112" s="5">
        <v>4.0490000000000004</v>
      </c>
      <c r="E112" s="5">
        <v>4.0490000000000004</v>
      </c>
      <c r="F112" s="13">
        <v>-3.0000000000000001E-3</v>
      </c>
    </row>
    <row r="113" spans="1:6" ht="15.75" thickBot="1">
      <c r="A113" s="12">
        <v>37766</v>
      </c>
      <c r="B113" s="6">
        <v>4.0609999999999999</v>
      </c>
      <c r="C113" s="5">
        <v>4.0609999999999999</v>
      </c>
      <c r="D113" s="5">
        <v>4.0609999999999999</v>
      </c>
      <c r="E113" s="5">
        <v>4.0609999999999999</v>
      </c>
      <c r="F113" s="14">
        <v>2.1100000000000001E-2</v>
      </c>
    </row>
    <row r="114" spans="1:6" ht="15.75" thickBot="1">
      <c r="A114" s="12">
        <v>37759</v>
      </c>
      <c r="B114" s="4">
        <v>3.9769999999999999</v>
      </c>
      <c r="C114" s="5">
        <v>3.9769999999999999</v>
      </c>
      <c r="D114" s="5">
        <v>3.9769999999999999</v>
      </c>
      <c r="E114" s="5">
        <v>3.9769999999999999</v>
      </c>
      <c r="F114" s="13">
        <v>-3.6299999999999999E-2</v>
      </c>
    </row>
    <row r="115" spans="1:6" ht="15.75" thickBot="1">
      <c r="A115" s="12">
        <v>37752</v>
      </c>
      <c r="B115" s="4">
        <v>4.1269999999999998</v>
      </c>
      <c r="C115" s="5">
        <v>4.1269999999999998</v>
      </c>
      <c r="D115" s="5">
        <v>4.1269999999999998</v>
      </c>
      <c r="E115" s="5">
        <v>4.1269999999999998</v>
      </c>
      <c r="F115" s="13">
        <v>-2.41E-2</v>
      </c>
    </row>
    <row r="116" spans="1:6" ht="15.75" thickBot="1">
      <c r="A116" s="12">
        <v>37745</v>
      </c>
      <c r="B116" s="4">
        <v>4.2290000000000001</v>
      </c>
      <c r="C116" s="5">
        <v>4.2290000000000001</v>
      </c>
      <c r="D116" s="5">
        <v>4.2290000000000001</v>
      </c>
      <c r="E116" s="5">
        <v>4.2290000000000001</v>
      </c>
      <c r="F116" s="13">
        <v>-2.6200000000000001E-2</v>
      </c>
    </row>
    <row r="117" spans="1:6" ht="15.75" thickBot="1">
      <c r="A117" s="12">
        <v>37738</v>
      </c>
      <c r="B117" s="6">
        <v>4.343</v>
      </c>
      <c r="C117" s="5">
        <v>4.343</v>
      </c>
      <c r="D117" s="5">
        <v>4.343</v>
      </c>
      <c r="E117" s="5">
        <v>4.343</v>
      </c>
      <c r="F117" s="14">
        <v>0</v>
      </c>
    </row>
    <row r="118" spans="1:6" ht="15.75" thickBot="1">
      <c r="A118" s="12">
        <v>37731</v>
      </c>
      <c r="B118" s="4">
        <v>4.343</v>
      </c>
      <c r="C118" s="5">
        <v>4.343</v>
      </c>
      <c r="D118" s="5">
        <v>4.343</v>
      </c>
      <c r="E118" s="5">
        <v>4.343</v>
      </c>
      <c r="F118" s="13">
        <v>-1.47E-2</v>
      </c>
    </row>
    <row r="119" spans="1:6" ht="15.75" thickBot="1">
      <c r="A119" s="12">
        <v>37724</v>
      </c>
      <c r="B119" s="4">
        <v>4.4080000000000004</v>
      </c>
      <c r="C119" s="5">
        <v>4.4080000000000004</v>
      </c>
      <c r="D119" s="5">
        <v>4.4080000000000004</v>
      </c>
      <c r="E119" s="5">
        <v>4.4080000000000004</v>
      </c>
      <c r="F119" s="13">
        <v>-1.0500000000000001E-2</v>
      </c>
    </row>
    <row r="120" spans="1:6" ht="15.75" thickBot="1">
      <c r="A120" s="12">
        <v>37717</v>
      </c>
      <c r="B120" s="6">
        <v>4.4550000000000001</v>
      </c>
      <c r="C120" s="5">
        <v>4.4550000000000001</v>
      </c>
      <c r="D120" s="5">
        <v>4.4550000000000001</v>
      </c>
      <c r="E120" s="5">
        <v>4.4550000000000001</v>
      </c>
      <c r="F120" s="14">
        <v>5.0000000000000001E-3</v>
      </c>
    </row>
    <row r="121" spans="1:6" ht="15.75" thickBot="1">
      <c r="A121" s="12">
        <v>37710</v>
      </c>
      <c r="B121" s="6">
        <v>4.4329999999999998</v>
      </c>
      <c r="C121" s="5">
        <v>4.4329999999999998</v>
      </c>
      <c r="D121" s="5">
        <v>4.4329999999999998</v>
      </c>
      <c r="E121" s="5">
        <v>4.4329999999999998</v>
      </c>
      <c r="F121" s="14">
        <v>1.4E-2</v>
      </c>
    </row>
    <row r="122" spans="1:6" ht="15.75" thickBot="1">
      <c r="A122" s="12">
        <v>37703</v>
      </c>
      <c r="B122" s="4">
        <v>4.3719999999999999</v>
      </c>
      <c r="C122" s="5">
        <v>4.3719999999999999</v>
      </c>
      <c r="D122" s="5">
        <v>4.3719999999999999</v>
      </c>
      <c r="E122" s="5">
        <v>4.3719999999999999</v>
      </c>
      <c r="F122" s="13">
        <v>-2.8400000000000002E-2</v>
      </c>
    </row>
    <row r="123" spans="1:6" ht="15.75" thickBot="1">
      <c r="A123" s="12">
        <v>37696</v>
      </c>
      <c r="B123" s="6">
        <v>4.5</v>
      </c>
      <c r="C123" s="5">
        <v>4.5</v>
      </c>
      <c r="D123" s="5">
        <v>4.5</v>
      </c>
      <c r="E123" s="5">
        <v>4.5</v>
      </c>
      <c r="F123" s="14">
        <v>5.8299999999999998E-2</v>
      </c>
    </row>
    <row r="124" spans="1:6" ht="15.75" thickBot="1">
      <c r="A124" s="12">
        <v>37689</v>
      </c>
      <c r="B124" s="6">
        <v>4.2519999999999998</v>
      </c>
      <c r="C124" s="5">
        <v>4.2519999999999998</v>
      </c>
      <c r="D124" s="5">
        <v>4.2519999999999998</v>
      </c>
      <c r="E124" s="5">
        <v>4.2519999999999998</v>
      </c>
      <c r="F124" s="14">
        <v>4.99E-2</v>
      </c>
    </row>
    <row r="125" spans="1:6" ht="15.75" thickBot="1">
      <c r="A125" s="12">
        <v>37682</v>
      </c>
      <c r="B125" s="4">
        <v>4.05</v>
      </c>
      <c r="C125" s="5">
        <v>4.05</v>
      </c>
      <c r="D125" s="5">
        <v>4.05</v>
      </c>
      <c r="E125" s="5">
        <v>4.05</v>
      </c>
      <c r="F125" s="13">
        <v>-2.6700000000000002E-2</v>
      </c>
    </row>
    <row r="126" spans="1:6" ht="15.75" thickBot="1">
      <c r="A126" s="12">
        <v>37675</v>
      </c>
      <c r="B126" s="4">
        <v>4.1609999999999996</v>
      </c>
      <c r="C126" s="5">
        <v>4.1609999999999996</v>
      </c>
      <c r="D126" s="5">
        <v>4.1609999999999996</v>
      </c>
      <c r="E126" s="5">
        <v>4.1609999999999996</v>
      </c>
      <c r="F126" s="13">
        <v>-4.1000000000000003E-3</v>
      </c>
    </row>
    <row r="127" spans="1:6" ht="15.75" thickBot="1">
      <c r="A127" s="12">
        <v>37668</v>
      </c>
      <c r="B127" s="4">
        <v>4.1779999999999999</v>
      </c>
      <c r="C127" s="5">
        <v>4.1779999999999999</v>
      </c>
      <c r="D127" s="5">
        <v>4.1779999999999999</v>
      </c>
      <c r="E127" s="5">
        <v>4.1779999999999999</v>
      </c>
      <c r="F127" s="13">
        <v>-3.0999999999999999E-3</v>
      </c>
    </row>
    <row r="128" spans="1:6" ht="15.75" thickBot="1">
      <c r="A128" s="12">
        <v>37661</v>
      </c>
      <c r="B128" s="4">
        <v>4.1909999999999998</v>
      </c>
      <c r="C128" s="5">
        <v>4.1909999999999998</v>
      </c>
      <c r="D128" s="5">
        <v>4.1909999999999998</v>
      </c>
      <c r="E128" s="5">
        <v>4.1909999999999998</v>
      </c>
      <c r="F128" s="13">
        <v>-1.9E-3</v>
      </c>
    </row>
    <row r="129" spans="1:6" ht="15.75" thickBot="1">
      <c r="A129" s="12">
        <v>37654</v>
      </c>
      <c r="B129" s="4">
        <v>4.1989999999999998</v>
      </c>
      <c r="C129" s="5">
        <v>4.1989999999999998</v>
      </c>
      <c r="D129" s="5">
        <v>4.1989999999999998</v>
      </c>
      <c r="E129" s="5">
        <v>4.1989999999999998</v>
      </c>
      <c r="F129" s="13">
        <v>-1.7299999999999999E-2</v>
      </c>
    </row>
    <row r="130" spans="1:6" ht="15.75" thickBot="1">
      <c r="A130" s="12">
        <v>37647</v>
      </c>
      <c r="B130" s="6">
        <v>4.2729999999999997</v>
      </c>
      <c r="C130" s="5">
        <v>4.2729999999999997</v>
      </c>
      <c r="D130" s="5">
        <v>4.2729999999999997</v>
      </c>
      <c r="E130" s="5">
        <v>4.2729999999999997</v>
      </c>
      <c r="F130" s="14">
        <v>1.06E-2</v>
      </c>
    </row>
    <row r="131" spans="1:6" ht="15.75" thickBot="1">
      <c r="A131" s="12">
        <v>37640</v>
      </c>
      <c r="B131" s="4">
        <v>4.2279999999999998</v>
      </c>
      <c r="C131" s="5">
        <v>4.2279999999999998</v>
      </c>
      <c r="D131" s="5">
        <v>4.2279999999999998</v>
      </c>
      <c r="E131" s="5">
        <v>4.2279999999999998</v>
      </c>
      <c r="F131" s="13">
        <v>-2.8000000000000001E-2</v>
      </c>
    </row>
    <row r="132" spans="1:6" ht="15.75" thickBot="1">
      <c r="A132" s="12">
        <v>37633</v>
      </c>
      <c r="B132" s="4">
        <v>4.3499999999999996</v>
      </c>
      <c r="C132" s="5">
        <v>4.3499999999999996</v>
      </c>
      <c r="D132" s="5">
        <v>4.3499999999999996</v>
      </c>
      <c r="E132" s="5">
        <v>4.3499999999999996</v>
      </c>
      <c r="F132" s="13">
        <v>-1.6500000000000001E-2</v>
      </c>
    </row>
    <row r="133" spans="1:6" ht="15.75" thickBot="1">
      <c r="A133" s="12">
        <v>37626</v>
      </c>
      <c r="B133" s="4">
        <v>4.423</v>
      </c>
      <c r="C133" s="5">
        <v>4.423</v>
      </c>
      <c r="D133" s="5">
        <v>4.423</v>
      </c>
      <c r="E133" s="5">
        <v>4.423</v>
      </c>
      <c r="F133" s="13">
        <v>-1.18E-2</v>
      </c>
    </row>
    <row r="134" spans="1:6" ht="15.75" thickBot="1">
      <c r="A134" s="12">
        <v>37619</v>
      </c>
      <c r="B134" s="6">
        <v>4.476</v>
      </c>
      <c r="C134" s="5">
        <v>4.476</v>
      </c>
      <c r="D134" s="5">
        <v>4.476</v>
      </c>
      <c r="E134" s="5">
        <v>4.476</v>
      </c>
      <c r="F134" s="14">
        <v>1.9400000000000001E-2</v>
      </c>
    </row>
    <row r="135" spans="1:6" ht="15.75" thickBot="1">
      <c r="A135" s="12">
        <v>37612</v>
      </c>
      <c r="B135" s="4">
        <v>4.391</v>
      </c>
      <c r="C135" s="5">
        <v>4.391</v>
      </c>
      <c r="D135" s="5">
        <v>4.391</v>
      </c>
      <c r="E135" s="5">
        <v>4.391</v>
      </c>
      <c r="F135" s="13">
        <v>-2.0500000000000001E-2</v>
      </c>
    </row>
    <row r="136" spans="1:6" ht="15.75" thickBot="1">
      <c r="A136" s="12">
        <v>37605</v>
      </c>
      <c r="B136" s="4">
        <v>4.4829999999999997</v>
      </c>
      <c r="C136" s="5">
        <v>4.4829999999999997</v>
      </c>
      <c r="D136" s="5">
        <v>4.4829999999999997</v>
      </c>
      <c r="E136" s="5">
        <v>4.4829999999999997</v>
      </c>
      <c r="F136" s="13">
        <v>-7.1000000000000004E-3</v>
      </c>
    </row>
    <row r="137" spans="1:6" ht="15.75" thickBot="1">
      <c r="A137" s="12">
        <v>37598</v>
      </c>
      <c r="B137" s="4">
        <v>4.5149999999999997</v>
      </c>
      <c r="C137" s="5">
        <v>4.5149999999999997</v>
      </c>
      <c r="D137" s="5">
        <v>4.5149999999999997</v>
      </c>
      <c r="E137" s="5">
        <v>4.5149999999999997</v>
      </c>
      <c r="F137" s="13">
        <v>-1.23E-2</v>
      </c>
    </row>
    <row r="138" spans="1:6" ht="15.75" thickBot="1">
      <c r="A138" s="12">
        <v>37591</v>
      </c>
      <c r="B138" s="4">
        <v>4.5709999999999997</v>
      </c>
      <c r="C138" s="5">
        <v>4.5709999999999997</v>
      </c>
      <c r="D138" s="5">
        <v>4.5709999999999997</v>
      </c>
      <c r="E138" s="5">
        <v>4.5709999999999997</v>
      </c>
      <c r="F138" s="13">
        <v>-2.1000000000000001E-2</v>
      </c>
    </row>
    <row r="139" spans="1:6" ht="15.75" thickBot="1">
      <c r="A139" s="12">
        <v>37584</v>
      </c>
      <c r="B139" s="6">
        <v>4.6689999999999996</v>
      </c>
      <c r="C139" s="5">
        <v>4.6689999999999996</v>
      </c>
      <c r="D139" s="5">
        <v>4.6689999999999996</v>
      </c>
      <c r="E139" s="5">
        <v>4.6689999999999996</v>
      </c>
      <c r="F139" s="14">
        <v>9.1000000000000004E-3</v>
      </c>
    </row>
    <row r="140" spans="1:6" ht="15.75" thickBot="1">
      <c r="A140" s="12">
        <v>37577</v>
      </c>
      <c r="B140" s="6">
        <v>4.6269999999999998</v>
      </c>
      <c r="C140" s="5">
        <v>4.6269999999999998</v>
      </c>
      <c r="D140" s="5">
        <v>4.6269999999999998</v>
      </c>
      <c r="E140" s="5">
        <v>4.6269999999999998</v>
      </c>
      <c r="F140" s="14">
        <v>1.7600000000000001E-2</v>
      </c>
    </row>
    <row r="141" spans="1:6" ht="15.75" thickBot="1">
      <c r="A141" s="12">
        <v>37570</v>
      </c>
      <c r="B141" s="6">
        <v>4.5469999999999997</v>
      </c>
      <c r="C141" s="5">
        <v>4.5469999999999997</v>
      </c>
      <c r="D141" s="5">
        <v>4.5469999999999997</v>
      </c>
      <c r="E141" s="5">
        <v>4.5469999999999997</v>
      </c>
      <c r="F141" s="14">
        <v>3.0999999999999999E-3</v>
      </c>
    </row>
    <row r="142" spans="1:6" ht="15.75" thickBot="1">
      <c r="A142" s="12">
        <v>37563</v>
      </c>
      <c r="B142" s="4">
        <v>4.5330000000000004</v>
      </c>
      <c r="C142" s="5">
        <v>4.5330000000000004</v>
      </c>
      <c r="D142" s="5">
        <v>4.5330000000000004</v>
      </c>
      <c r="E142" s="5">
        <v>4.5330000000000004</v>
      </c>
      <c r="F142" s="13">
        <v>-1.3299999999999999E-2</v>
      </c>
    </row>
    <row r="143" spans="1:6" ht="15.75" thickBot="1">
      <c r="A143" s="12">
        <v>37556</v>
      </c>
      <c r="B143" s="4">
        <v>4.5940000000000003</v>
      </c>
      <c r="C143" s="5">
        <v>4.5940000000000003</v>
      </c>
      <c r="D143" s="5">
        <v>4.5940000000000003</v>
      </c>
      <c r="E143" s="5">
        <v>4.5940000000000003</v>
      </c>
      <c r="F143" s="13">
        <v>-1.2500000000000001E-2</v>
      </c>
    </row>
    <row r="144" spans="1:6" ht="15.75" thickBot="1">
      <c r="A144" s="12">
        <v>37549</v>
      </c>
      <c r="B144" s="4">
        <v>4.6520000000000001</v>
      </c>
      <c r="C144" s="5">
        <v>4.6520000000000001</v>
      </c>
      <c r="D144" s="5">
        <v>4.6520000000000001</v>
      </c>
      <c r="E144" s="5">
        <v>4.6520000000000001</v>
      </c>
      <c r="F144" s="13">
        <v>-3.2000000000000002E-3</v>
      </c>
    </row>
    <row r="145" spans="1:6" ht="15.75" thickBot="1">
      <c r="A145" s="12">
        <v>37542</v>
      </c>
      <c r="B145" s="6">
        <v>4.6669999999999998</v>
      </c>
      <c r="C145" s="5">
        <v>4.6669999999999998</v>
      </c>
      <c r="D145" s="5">
        <v>4.6669999999999998</v>
      </c>
      <c r="E145" s="5">
        <v>4.6669999999999998</v>
      </c>
      <c r="F145" s="14">
        <v>3.1199999999999999E-2</v>
      </c>
    </row>
    <row r="146" spans="1:6" ht="15.75" thickBot="1">
      <c r="A146" s="12">
        <v>37535</v>
      </c>
      <c r="B146" s="6">
        <v>4.5259999999999998</v>
      </c>
      <c r="C146" s="5">
        <v>4.5259999999999998</v>
      </c>
      <c r="D146" s="5">
        <v>4.5259999999999998</v>
      </c>
      <c r="E146" s="5">
        <v>4.5259999999999998</v>
      </c>
      <c r="F146" s="14">
        <v>8.0000000000000002E-3</v>
      </c>
    </row>
    <row r="147" spans="1:6" ht="15.75" thickBot="1">
      <c r="A147" s="12">
        <v>37528</v>
      </c>
      <c r="B147" s="6">
        <v>4.49</v>
      </c>
      <c r="C147" s="5">
        <v>4.49</v>
      </c>
      <c r="D147" s="5">
        <v>4.49</v>
      </c>
      <c r="E147" s="5">
        <v>4.49</v>
      </c>
      <c r="F147" s="14">
        <v>1.1900000000000001E-2</v>
      </c>
    </row>
    <row r="148" spans="1:6" ht="15.75" thickBot="1">
      <c r="A148" s="12">
        <v>37521</v>
      </c>
      <c r="B148" s="6">
        <v>4.4370000000000003</v>
      </c>
      <c r="C148" s="5">
        <v>4.4370000000000003</v>
      </c>
      <c r="D148" s="5">
        <v>4.4370000000000003</v>
      </c>
      <c r="E148" s="5">
        <v>4.4370000000000003</v>
      </c>
      <c r="F148" s="14">
        <v>5.4000000000000003E-3</v>
      </c>
    </row>
    <row r="149" spans="1:6" ht="15.75" thickBot="1">
      <c r="A149" s="12">
        <v>37514</v>
      </c>
      <c r="B149" s="4">
        <v>4.4130000000000003</v>
      </c>
      <c r="C149" s="5">
        <v>4.4130000000000003</v>
      </c>
      <c r="D149" s="5">
        <v>4.4130000000000003</v>
      </c>
      <c r="E149" s="5">
        <v>4.4130000000000003</v>
      </c>
      <c r="F149" s="13">
        <v>-1.61E-2</v>
      </c>
    </row>
    <row r="150" spans="1:6" ht="15.75" thickBot="1">
      <c r="A150" s="12">
        <v>37507</v>
      </c>
      <c r="B150" s="6">
        <v>4.4850000000000003</v>
      </c>
      <c r="C150" s="5">
        <v>4.4850000000000003</v>
      </c>
      <c r="D150" s="5">
        <v>4.4850000000000003</v>
      </c>
      <c r="E150" s="5">
        <v>4.4850000000000003</v>
      </c>
      <c r="F150" s="14">
        <v>9.4999999999999998E-3</v>
      </c>
    </row>
    <row r="151" spans="1:6" ht="15.75" thickBot="1">
      <c r="A151" s="12">
        <v>37500</v>
      </c>
      <c r="B151" s="4">
        <v>4.4429999999999996</v>
      </c>
      <c r="C151" s="5">
        <v>4.4429999999999996</v>
      </c>
      <c r="D151" s="5">
        <v>4.4429999999999996</v>
      </c>
      <c r="E151" s="5">
        <v>4.4429999999999996</v>
      </c>
      <c r="F151" s="13">
        <v>-3.7100000000000001E-2</v>
      </c>
    </row>
    <row r="152" spans="1:6" ht="15.75" thickBot="1">
      <c r="A152" s="12">
        <v>37493</v>
      </c>
      <c r="B152" s="4">
        <v>4.6139999999999999</v>
      </c>
      <c r="C152" s="5">
        <v>4.6139999999999999</v>
      </c>
      <c r="D152" s="5">
        <v>4.6139999999999999</v>
      </c>
      <c r="E152" s="5">
        <v>4.6139999999999999</v>
      </c>
      <c r="F152" s="13">
        <v>-1.9800000000000002E-2</v>
      </c>
    </row>
    <row r="153" spans="1:6" ht="15.75" thickBot="1">
      <c r="A153" s="12">
        <v>37486</v>
      </c>
      <c r="B153" s="6">
        <v>4.7069999999999999</v>
      </c>
      <c r="C153" s="5">
        <v>4.7069999999999999</v>
      </c>
      <c r="D153" s="5">
        <v>4.7069999999999999</v>
      </c>
      <c r="E153" s="5">
        <v>4.7069999999999999</v>
      </c>
      <c r="F153" s="14">
        <v>9.7000000000000003E-3</v>
      </c>
    </row>
    <row r="154" spans="1:6" ht="15.75" thickBot="1">
      <c r="A154" s="12">
        <v>37479</v>
      </c>
      <c r="B154" s="6">
        <v>4.6619999999999999</v>
      </c>
      <c r="C154" s="5">
        <v>4.6619999999999999</v>
      </c>
      <c r="D154" s="5">
        <v>4.6619999999999999</v>
      </c>
      <c r="E154" s="5">
        <v>4.6619999999999999</v>
      </c>
      <c r="F154" s="14">
        <v>5.0000000000000001E-3</v>
      </c>
    </row>
    <row r="155" spans="1:6" ht="15.75" thickBot="1">
      <c r="A155" s="12">
        <v>37472</v>
      </c>
      <c r="B155" s="4">
        <v>4.6390000000000002</v>
      </c>
      <c r="C155" s="5">
        <v>4.6390000000000002</v>
      </c>
      <c r="D155" s="5">
        <v>4.6390000000000002</v>
      </c>
      <c r="E155" s="5">
        <v>4.6390000000000002</v>
      </c>
      <c r="F155" s="13">
        <v>-2.46E-2</v>
      </c>
    </row>
    <row r="156" spans="1:6" ht="15.75" thickBot="1">
      <c r="A156" s="12">
        <v>37465</v>
      </c>
      <c r="B156" s="4">
        <v>4.7560000000000002</v>
      </c>
      <c r="C156" s="5">
        <v>4.7560000000000002</v>
      </c>
      <c r="D156" s="5">
        <v>4.7560000000000002</v>
      </c>
      <c r="E156" s="5">
        <v>4.7560000000000002</v>
      </c>
      <c r="F156" s="13">
        <v>-1.7399999999999999E-2</v>
      </c>
    </row>
    <row r="157" spans="1:6" ht="15.75" thickBot="1">
      <c r="A157" s="12">
        <v>37458</v>
      </c>
      <c r="B157" s="4">
        <v>4.84</v>
      </c>
      <c r="C157" s="5">
        <v>4.84</v>
      </c>
      <c r="D157" s="5">
        <v>4.84</v>
      </c>
      <c r="E157" s="5">
        <v>4.84</v>
      </c>
      <c r="F157" s="13">
        <v>-1.2E-2</v>
      </c>
    </row>
    <row r="158" spans="1:6" ht="15.75" thickBot="1">
      <c r="A158" s="12">
        <v>37451</v>
      </c>
      <c r="B158" s="4">
        <v>4.899</v>
      </c>
      <c r="C158" s="5">
        <v>4.899</v>
      </c>
      <c r="D158" s="5">
        <v>4.899</v>
      </c>
      <c r="E158" s="5">
        <v>4.899</v>
      </c>
      <c r="F158" s="13">
        <v>-4.3E-3</v>
      </c>
    </row>
    <row r="159" spans="1:6" ht="15.75" thickBot="1">
      <c r="A159" s="12">
        <v>37444</v>
      </c>
      <c r="B159" s="4">
        <v>4.92</v>
      </c>
      <c r="C159" s="5">
        <v>4.92</v>
      </c>
      <c r="D159" s="5">
        <v>4.92</v>
      </c>
      <c r="E159" s="5">
        <v>4.92</v>
      </c>
      <c r="F159" s="13">
        <v>-3.3399999999999999E-2</v>
      </c>
    </row>
    <row r="160" spans="1:6" ht="15.75" thickBot="1">
      <c r="A160" s="12">
        <v>37437</v>
      </c>
      <c r="B160" s="6">
        <v>5.09</v>
      </c>
      <c r="C160" s="5">
        <v>5.09</v>
      </c>
      <c r="D160" s="5">
        <v>5.09</v>
      </c>
      <c r="E160" s="5">
        <v>5.09</v>
      </c>
      <c r="F160" s="14">
        <v>1.7600000000000001E-2</v>
      </c>
    </row>
    <row r="161" spans="1:6" ht="15.75" thickBot="1">
      <c r="A161" s="12">
        <v>37430</v>
      </c>
      <c r="B161" s="4">
        <v>5.0019999999999998</v>
      </c>
      <c r="C161" s="5">
        <v>5.0019999999999998</v>
      </c>
      <c r="D161" s="5">
        <v>5.0019999999999998</v>
      </c>
      <c r="E161" s="5">
        <v>5.0019999999999998</v>
      </c>
      <c r="F161" s="13">
        <v>-2.8E-3</v>
      </c>
    </row>
    <row r="162" spans="1:6" ht="15.75" thickBot="1">
      <c r="A162" s="12">
        <v>37423</v>
      </c>
      <c r="B162" s="6">
        <v>5.016</v>
      </c>
      <c r="C162" s="5">
        <v>5.016</v>
      </c>
      <c r="D162" s="5">
        <v>5.016</v>
      </c>
      <c r="E162" s="5">
        <v>5.016</v>
      </c>
      <c r="F162" s="14">
        <v>8.0000000000000004E-4</v>
      </c>
    </row>
    <row r="163" spans="1:6" ht="15.75" thickBot="1">
      <c r="A163" s="12">
        <v>37416</v>
      </c>
      <c r="B163" s="4">
        <v>5.0119999999999996</v>
      </c>
      <c r="C163" s="5">
        <v>5.0119999999999996</v>
      </c>
      <c r="D163" s="5">
        <v>5.0119999999999996</v>
      </c>
      <c r="E163" s="5">
        <v>5.0119999999999996</v>
      </c>
      <c r="F163" s="13">
        <v>-3.8899999999999997E-2</v>
      </c>
    </row>
    <row r="164" spans="1:6" ht="15.75" thickBot="1">
      <c r="A164" s="12">
        <v>37409</v>
      </c>
      <c r="B164" s="4">
        <v>5.2149999999999999</v>
      </c>
      <c r="C164" s="5">
        <v>5.2149999999999999</v>
      </c>
      <c r="D164" s="5">
        <v>5.2149999999999999</v>
      </c>
      <c r="E164" s="5">
        <v>5.2149999999999999</v>
      </c>
      <c r="F164" s="13">
        <v>-8.0000000000000002E-3</v>
      </c>
    </row>
    <row r="165" spans="1:6" ht="15.75" thickBot="1">
      <c r="A165" s="12">
        <v>37402</v>
      </c>
      <c r="B165" s="6">
        <v>5.2569999999999997</v>
      </c>
      <c r="C165" s="5">
        <v>5.2569999999999997</v>
      </c>
      <c r="D165" s="5">
        <v>5.2569999999999997</v>
      </c>
      <c r="E165" s="5">
        <v>5.2569999999999997</v>
      </c>
      <c r="F165" s="14">
        <v>2.0999999999999999E-3</v>
      </c>
    </row>
    <row r="166" spans="1:6" ht="15.75" thickBot="1">
      <c r="A166" s="12">
        <v>37395</v>
      </c>
      <c r="B166" s="4">
        <v>5.2460000000000004</v>
      </c>
      <c r="C166" s="5">
        <v>5.2460000000000004</v>
      </c>
      <c r="D166" s="5">
        <v>5.2460000000000004</v>
      </c>
      <c r="E166" s="5">
        <v>5.2460000000000004</v>
      </c>
      <c r="F166" s="13">
        <v>-1.6500000000000001E-2</v>
      </c>
    </row>
    <row r="167" spans="1:6" ht="15.75" thickBot="1">
      <c r="A167" s="12">
        <v>37388</v>
      </c>
      <c r="B167" s="6">
        <v>5.3339999999999996</v>
      </c>
      <c r="C167" s="5">
        <v>5.3339999999999996</v>
      </c>
      <c r="D167" s="5">
        <v>5.3339999999999996</v>
      </c>
      <c r="E167" s="5">
        <v>5.3339999999999996</v>
      </c>
      <c r="F167" s="14">
        <v>1.54E-2</v>
      </c>
    </row>
    <row r="168" spans="1:6" ht="15.75" thickBot="1">
      <c r="A168" s="12">
        <v>37381</v>
      </c>
      <c r="B168" s="6">
        <v>5.2530000000000001</v>
      </c>
      <c r="C168" s="5">
        <v>5.2530000000000001</v>
      </c>
      <c r="D168" s="5">
        <v>5.2530000000000001</v>
      </c>
      <c r="E168" s="5">
        <v>5.2530000000000001</v>
      </c>
      <c r="F168" s="14">
        <v>1.7399999999999999E-2</v>
      </c>
    </row>
    <row r="169" spans="1:6" ht="15.75" thickBot="1">
      <c r="A169" s="12">
        <v>37374</v>
      </c>
      <c r="B169" s="6">
        <v>5.1630000000000003</v>
      </c>
      <c r="C169" s="5">
        <v>5.1630000000000003</v>
      </c>
      <c r="D169" s="5">
        <v>5.1630000000000003</v>
      </c>
      <c r="E169" s="5">
        <v>5.1630000000000003</v>
      </c>
      <c r="F169" s="14">
        <v>6.0000000000000001E-3</v>
      </c>
    </row>
    <row r="170" spans="1:6" ht="15.75" thickBot="1">
      <c r="A170" s="12">
        <v>37367</v>
      </c>
      <c r="B170" s="4">
        <v>5.1319999999999997</v>
      </c>
      <c r="C170" s="5">
        <v>5.1319999999999997</v>
      </c>
      <c r="D170" s="5">
        <v>5.1319999999999997</v>
      </c>
      <c r="E170" s="5">
        <v>5.1319999999999997</v>
      </c>
      <c r="F170" s="13">
        <v>-2.47E-2</v>
      </c>
    </row>
    <row r="171" spans="1:6" ht="15.75" thickBot="1">
      <c r="A171" s="12">
        <v>37360</v>
      </c>
      <c r="B171" s="6">
        <v>5.2619999999999996</v>
      </c>
      <c r="C171" s="5">
        <v>5.2619999999999996</v>
      </c>
      <c r="D171" s="5">
        <v>5.2619999999999996</v>
      </c>
      <c r="E171" s="5">
        <v>5.2619999999999996</v>
      </c>
      <c r="F171" s="14">
        <v>1.84E-2</v>
      </c>
    </row>
    <row r="172" spans="1:6" ht="15.75" thickBot="1">
      <c r="A172" s="12">
        <v>37353</v>
      </c>
      <c r="B172" s="4">
        <v>5.1669999999999998</v>
      </c>
      <c r="C172" s="5">
        <v>5.1669999999999998</v>
      </c>
      <c r="D172" s="5">
        <v>5.1669999999999998</v>
      </c>
      <c r="E172" s="5">
        <v>5.1669999999999998</v>
      </c>
      <c r="F172" s="13">
        <v>-6.0000000000000001E-3</v>
      </c>
    </row>
    <row r="173" spans="1:6" ht="15.75" thickBot="1">
      <c r="A173" s="12">
        <v>37346</v>
      </c>
      <c r="B173" s="4">
        <v>5.1980000000000004</v>
      </c>
      <c r="C173" s="5">
        <v>5.1980000000000004</v>
      </c>
      <c r="D173" s="5">
        <v>5.1980000000000004</v>
      </c>
      <c r="E173" s="5">
        <v>5.1980000000000004</v>
      </c>
      <c r="F173" s="13">
        <v>-1.7600000000000001E-2</v>
      </c>
    </row>
    <row r="174" spans="1:6" ht="15.75" thickBot="1">
      <c r="A174" s="12">
        <v>37339</v>
      </c>
      <c r="B174" s="4">
        <v>5.2910000000000004</v>
      </c>
      <c r="C174" s="5">
        <v>5.2910000000000004</v>
      </c>
      <c r="D174" s="5">
        <v>5.2910000000000004</v>
      </c>
      <c r="E174" s="5">
        <v>5.2910000000000004</v>
      </c>
      <c r="F174" s="13">
        <v>-1.6999999999999999E-3</v>
      </c>
    </row>
    <row r="175" spans="1:6" ht="15.75" thickBot="1">
      <c r="A175" s="12">
        <v>37332</v>
      </c>
      <c r="B175" s="6">
        <v>5.3</v>
      </c>
      <c r="C175" s="5">
        <v>5.3</v>
      </c>
      <c r="D175" s="5">
        <v>5.3</v>
      </c>
      <c r="E175" s="5">
        <v>5.3</v>
      </c>
      <c r="F175" s="14">
        <v>1.01E-2</v>
      </c>
    </row>
    <row r="176" spans="1:6" ht="15.75" thickBot="1">
      <c r="A176" s="12">
        <v>37325</v>
      </c>
      <c r="B176" s="6">
        <v>5.2469999999999999</v>
      </c>
      <c r="C176" s="5">
        <v>5.2469999999999999</v>
      </c>
      <c r="D176" s="5">
        <v>5.2469999999999999</v>
      </c>
      <c r="E176" s="5">
        <v>5.2469999999999999</v>
      </c>
      <c r="F176" s="14">
        <v>7.1000000000000004E-3</v>
      </c>
    </row>
    <row r="177" spans="1:6" ht="15.75" thickBot="1">
      <c r="A177" s="12">
        <v>37318</v>
      </c>
      <c r="B177" s="6">
        <v>5.21</v>
      </c>
      <c r="C177" s="5">
        <v>5.21</v>
      </c>
      <c r="D177" s="5">
        <v>5.21</v>
      </c>
      <c r="E177" s="5">
        <v>5.21</v>
      </c>
      <c r="F177" s="14">
        <v>3.39E-2</v>
      </c>
    </row>
    <row r="178" spans="1:6" ht="15.75" thickBot="1">
      <c r="A178" s="12">
        <v>37311</v>
      </c>
      <c r="B178" s="6">
        <v>5.0389999999999997</v>
      </c>
      <c r="C178" s="5">
        <v>5.0389999999999997</v>
      </c>
      <c r="D178" s="5">
        <v>5.0389999999999997</v>
      </c>
      <c r="E178" s="5">
        <v>5.0389999999999997</v>
      </c>
      <c r="F178" s="14">
        <v>2.2499999999999999E-2</v>
      </c>
    </row>
    <row r="179" spans="1:6" ht="15.75" thickBot="1">
      <c r="A179" s="12">
        <v>37304</v>
      </c>
      <c r="B179" s="4">
        <v>4.9279999999999999</v>
      </c>
      <c r="C179" s="5">
        <v>4.9279999999999999</v>
      </c>
      <c r="D179" s="5">
        <v>4.9279999999999999</v>
      </c>
      <c r="E179" s="5">
        <v>4.9279999999999999</v>
      </c>
      <c r="F179" s="13">
        <v>2.2000000000000001E-3</v>
      </c>
    </row>
    <row r="180" spans="1:6" ht="15.75" thickBot="1">
      <c r="A180" s="12">
        <v>37297</v>
      </c>
      <c r="B180" s="4">
        <v>4.9169999999999998</v>
      </c>
      <c r="C180" s="5">
        <v>4.9169999999999998</v>
      </c>
      <c r="D180" s="5">
        <v>4.9169999999999998</v>
      </c>
      <c r="E180" s="5">
        <v>4.9169999999999998</v>
      </c>
      <c r="F180" s="13">
        <v>-4.8999999999999998E-3</v>
      </c>
    </row>
    <row r="181" spans="1:6" ht="15.75" thickBot="1">
      <c r="A181" s="12">
        <v>37290</v>
      </c>
      <c r="B181" s="6">
        <v>4.9409999999999998</v>
      </c>
      <c r="C181" s="5">
        <v>4.9409999999999998</v>
      </c>
      <c r="D181" s="5">
        <v>4.9409999999999998</v>
      </c>
      <c r="E181" s="5">
        <v>4.9409999999999998</v>
      </c>
      <c r="F181" s="14">
        <v>1.6E-2</v>
      </c>
    </row>
    <row r="182" spans="1:6" ht="15.75" thickBot="1">
      <c r="A182" s="12">
        <v>37283</v>
      </c>
      <c r="B182" s="4">
        <v>4.8630000000000004</v>
      </c>
      <c r="C182" s="5">
        <v>4.8630000000000004</v>
      </c>
      <c r="D182" s="5">
        <v>4.8630000000000004</v>
      </c>
      <c r="E182" s="5">
        <v>4.8630000000000004</v>
      </c>
      <c r="F182" s="13">
        <v>-2.8799999999999999E-2</v>
      </c>
    </row>
    <row r="183" spans="1:6" ht="15.75" thickBot="1">
      <c r="A183" s="12">
        <v>37276</v>
      </c>
      <c r="B183" s="6">
        <v>5.0069999999999997</v>
      </c>
      <c r="C183" s="5">
        <v>5.0069999999999997</v>
      </c>
      <c r="D183" s="5">
        <v>5.0069999999999997</v>
      </c>
      <c r="E183" s="5">
        <v>5.0069999999999997</v>
      </c>
      <c r="F183" s="14">
        <v>3.3000000000000002E-2</v>
      </c>
    </row>
    <row r="184" spans="1:6" ht="15.75" thickBot="1">
      <c r="A184" s="12">
        <v>37269</v>
      </c>
      <c r="B184" s="4">
        <v>4.8470000000000004</v>
      </c>
      <c r="C184" s="5">
        <v>4.8470000000000004</v>
      </c>
      <c r="D184" s="5">
        <v>4.8470000000000004</v>
      </c>
      <c r="E184" s="5">
        <v>4.8470000000000004</v>
      </c>
      <c r="F184" s="13">
        <v>-1.0200000000000001E-2</v>
      </c>
    </row>
    <row r="185" spans="1:6" ht="15.75" thickBot="1">
      <c r="A185" s="12">
        <v>37262</v>
      </c>
      <c r="B185" s="4">
        <v>4.8970000000000002</v>
      </c>
      <c r="C185" s="5">
        <v>4.8970000000000002</v>
      </c>
      <c r="D185" s="5">
        <v>4.8970000000000002</v>
      </c>
      <c r="E185" s="5">
        <v>4.8970000000000002</v>
      </c>
      <c r="F185" s="13">
        <v>-1.6899999999999998E-2</v>
      </c>
    </row>
    <row r="186" spans="1:6" ht="15.75" thickBot="1">
      <c r="A186" s="12">
        <v>37255</v>
      </c>
      <c r="B186" s="4">
        <v>4.9809999999999999</v>
      </c>
      <c r="C186" s="5">
        <v>4.9809999999999999</v>
      </c>
      <c r="D186" s="5">
        <v>4.9809999999999999</v>
      </c>
      <c r="E186" s="5">
        <v>4.9809999999999999</v>
      </c>
      <c r="F186" s="13">
        <v>-8.2000000000000007E-3</v>
      </c>
    </row>
    <row r="187" spans="1:6" ht="15.75" thickBot="1">
      <c r="A187" s="12">
        <v>37248</v>
      </c>
      <c r="B187" s="6">
        <v>5.0220000000000002</v>
      </c>
      <c r="C187" s="5">
        <v>5.0220000000000002</v>
      </c>
      <c r="D187" s="5">
        <v>5.0220000000000002</v>
      </c>
      <c r="E187" s="5">
        <v>5.0220000000000002</v>
      </c>
      <c r="F187" s="14">
        <v>2.8299999999999999E-2</v>
      </c>
    </row>
    <row r="188" spans="1:6" ht="15.75" thickBot="1">
      <c r="A188" s="12">
        <v>37241</v>
      </c>
      <c r="B188" s="6">
        <v>4.8840000000000003</v>
      </c>
      <c r="C188" s="5">
        <v>4.8840000000000003</v>
      </c>
      <c r="D188" s="5">
        <v>4.8840000000000003</v>
      </c>
      <c r="E188" s="5">
        <v>4.8840000000000003</v>
      </c>
      <c r="F188" s="14">
        <v>1.6E-2</v>
      </c>
    </row>
    <row r="189" spans="1:6" ht="15.75" thickBot="1">
      <c r="A189" s="12">
        <v>37234</v>
      </c>
      <c r="B189" s="4">
        <v>4.8070000000000004</v>
      </c>
      <c r="C189" s="5">
        <v>4.8070000000000004</v>
      </c>
      <c r="D189" s="5">
        <v>4.8070000000000004</v>
      </c>
      <c r="E189" s="5">
        <v>4.8070000000000004</v>
      </c>
      <c r="F189" s="13">
        <v>-3.1600000000000003E-2</v>
      </c>
    </row>
    <row r="190" spans="1:6" ht="15.75" thickBot="1">
      <c r="A190" s="12">
        <v>37227</v>
      </c>
      <c r="B190" s="6">
        <v>4.9640000000000004</v>
      </c>
      <c r="C190" s="5">
        <v>4.9640000000000004</v>
      </c>
      <c r="D190" s="5">
        <v>4.9640000000000004</v>
      </c>
      <c r="E190" s="5">
        <v>4.9640000000000004</v>
      </c>
      <c r="F190" s="14">
        <v>6.7799999999999999E-2</v>
      </c>
    </row>
    <row r="191" spans="1:6" ht="15.75" thickBot="1">
      <c r="A191" s="12">
        <v>37220</v>
      </c>
      <c r="B191" s="4">
        <v>4.649</v>
      </c>
      <c r="C191" s="5">
        <v>4.649</v>
      </c>
      <c r="D191" s="5">
        <v>4.649</v>
      </c>
      <c r="E191" s="5">
        <v>4.649</v>
      </c>
      <c r="F191" s="13">
        <v>-0.01</v>
      </c>
    </row>
    <row r="192" spans="1:6" ht="15.75" thickBot="1">
      <c r="A192" s="12">
        <v>37213</v>
      </c>
      <c r="B192" s="6">
        <v>4.6959999999999997</v>
      </c>
      <c r="C192" s="5">
        <v>4.6959999999999997</v>
      </c>
      <c r="D192" s="5">
        <v>4.6959999999999997</v>
      </c>
      <c r="E192" s="5">
        <v>4.6959999999999997</v>
      </c>
      <c r="F192" s="14">
        <v>5.4000000000000003E-3</v>
      </c>
    </row>
    <row r="193" spans="1:6" ht="15.75" thickBot="1">
      <c r="A193" s="12">
        <v>37206</v>
      </c>
      <c r="B193" s="6">
        <v>4.6710000000000003</v>
      </c>
      <c r="C193" s="5">
        <v>4.6710000000000003</v>
      </c>
      <c r="D193" s="5">
        <v>4.6710000000000003</v>
      </c>
      <c r="E193" s="5">
        <v>4.6710000000000003</v>
      </c>
      <c r="F193" s="14">
        <v>6.4500000000000002E-2</v>
      </c>
    </row>
    <row r="194" spans="1:6" ht="15.75" thickBot="1">
      <c r="A194" s="12">
        <v>37199</v>
      </c>
      <c r="B194" s="4">
        <v>4.3879999999999999</v>
      </c>
      <c r="C194" s="5">
        <v>4.3879999999999999</v>
      </c>
      <c r="D194" s="5">
        <v>4.3879999999999999</v>
      </c>
      <c r="E194" s="5">
        <v>4.3879999999999999</v>
      </c>
      <c r="F194" s="13">
        <v>-2.3800000000000002E-2</v>
      </c>
    </row>
    <row r="195" spans="1:6" ht="15.75" thickBot="1">
      <c r="A195" s="12">
        <v>37192</v>
      </c>
      <c r="B195" s="4">
        <v>4.4950000000000001</v>
      </c>
      <c r="C195" s="5">
        <v>4.4950000000000001</v>
      </c>
      <c r="D195" s="5">
        <v>4.4950000000000001</v>
      </c>
      <c r="E195" s="5">
        <v>4.4950000000000001</v>
      </c>
      <c r="F195" s="13">
        <v>-4.0800000000000003E-2</v>
      </c>
    </row>
    <row r="196" spans="1:6" ht="15.75" thickBot="1">
      <c r="A196" s="12">
        <v>37185</v>
      </c>
      <c r="B196" s="4">
        <v>4.6859999999999999</v>
      </c>
      <c r="C196" s="5">
        <v>4.6859999999999999</v>
      </c>
      <c r="D196" s="5">
        <v>4.6859999999999999</v>
      </c>
      <c r="E196" s="5">
        <v>4.6859999999999999</v>
      </c>
      <c r="F196" s="13">
        <v>-2.07E-2</v>
      </c>
    </row>
    <row r="197" spans="1:6" ht="15.75" thickBot="1">
      <c r="A197" s="12">
        <v>37178</v>
      </c>
      <c r="B197" s="4">
        <v>4.7850000000000001</v>
      </c>
      <c r="C197" s="5">
        <v>4.7850000000000001</v>
      </c>
      <c r="D197" s="5">
        <v>4.7850000000000001</v>
      </c>
      <c r="E197" s="5">
        <v>4.7850000000000001</v>
      </c>
      <c r="F197" s="13">
        <v>-1.38E-2</v>
      </c>
    </row>
    <row r="198" spans="1:6" ht="15.75" thickBot="1">
      <c r="A198" s="12">
        <v>37171</v>
      </c>
      <c r="B198" s="6">
        <v>4.8520000000000003</v>
      </c>
      <c r="C198" s="5">
        <v>4.8520000000000003</v>
      </c>
      <c r="D198" s="5">
        <v>4.8520000000000003</v>
      </c>
      <c r="E198" s="5">
        <v>4.8520000000000003</v>
      </c>
      <c r="F198" s="14">
        <v>2.2800000000000001E-2</v>
      </c>
    </row>
    <row r="199" spans="1:6" ht="15.75" thickBot="1">
      <c r="A199" s="12">
        <v>37164</v>
      </c>
      <c r="B199" s="4">
        <v>4.7439999999999998</v>
      </c>
      <c r="C199" s="5">
        <v>4.7439999999999998</v>
      </c>
      <c r="D199" s="5">
        <v>4.7439999999999998</v>
      </c>
      <c r="E199" s="5">
        <v>4.7439999999999998</v>
      </c>
      <c r="F199" s="13">
        <v>-2.5899999999999999E-2</v>
      </c>
    </row>
    <row r="200" spans="1:6" ht="15.75" thickBot="1">
      <c r="A200" s="12">
        <v>37157</v>
      </c>
      <c r="B200" s="4">
        <v>4.87</v>
      </c>
      <c r="C200" s="5">
        <v>4.87</v>
      </c>
      <c r="D200" s="5">
        <v>4.87</v>
      </c>
      <c r="E200" s="5">
        <v>4.87</v>
      </c>
      <c r="F200" s="13">
        <v>-4.3E-3</v>
      </c>
    </row>
    <row r="201" spans="1:6" ht="15.75" thickBot="1">
      <c r="A201" s="12">
        <v>37150</v>
      </c>
      <c r="B201" s="6">
        <v>4.891</v>
      </c>
      <c r="C201" s="5">
        <v>4.891</v>
      </c>
      <c r="D201" s="5">
        <v>4.891</v>
      </c>
      <c r="E201" s="5">
        <v>4.891</v>
      </c>
      <c r="F201" s="14">
        <v>2.1899999999999999E-2</v>
      </c>
    </row>
    <row r="202" spans="1:6" ht="15.75" thickBot="1">
      <c r="A202" s="12">
        <v>37143</v>
      </c>
      <c r="B202" s="4">
        <v>4.7859999999999996</v>
      </c>
      <c r="C202" s="5">
        <v>4.7859999999999996</v>
      </c>
      <c r="D202" s="5">
        <v>4.7859999999999996</v>
      </c>
      <c r="E202" s="5">
        <v>4.7859999999999996</v>
      </c>
      <c r="F202" s="13">
        <v>-2.1899999999999999E-2</v>
      </c>
    </row>
    <row r="203" spans="1:6" ht="15.75" thickBot="1">
      <c r="A203" s="12">
        <v>37136</v>
      </c>
      <c r="B203" s="6">
        <v>4.8929999999999998</v>
      </c>
      <c r="C203" s="5">
        <v>4.8929999999999998</v>
      </c>
      <c r="D203" s="5">
        <v>4.8929999999999998</v>
      </c>
      <c r="E203" s="5">
        <v>4.8929999999999998</v>
      </c>
      <c r="F203" s="14">
        <v>1.1599999999999999E-2</v>
      </c>
    </row>
    <row r="204" spans="1:6" ht="15.75" thickBot="1">
      <c r="A204" s="12">
        <v>37129</v>
      </c>
      <c r="B204" s="4">
        <v>4.8369999999999997</v>
      </c>
      <c r="C204" s="5">
        <v>4.8369999999999997</v>
      </c>
      <c r="D204" s="5">
        <v>4.8369999999999997</v>
      </c>
      <c r="E204" s="5">
        <v>4.8369999999999997</v>
      </c>
      <c r="F204" s="13">
        <v>-1.23E-2</v>
      </c>
    </row>
    <row r="205" spans="1:6" ht="15.75" thickBot="1">
      <c r="A205" s="12">
        <v>37122</v>
      </c>
      <c r="B205" s="6">
        <v>4.8970000000000002</v>
      </c>
      <c r="C205" s="5">
        <v>4.8970000000000002</v>
      </c>
      <c r="D205" s="5">
        <v>4.8970000000000002</v>
      </c>
      <c r="E205" s="5">
        <v>4.8970000000000002</v>
      </c>
      <c r="F205" s="14">
        <v>1.9099999999999999E-2</v>
      </c>
    </row>
    <row r="206" spans="1:6" ht="15.75" thickBot="1">
      <c r="A206" s="12">
        <v>37115</v>
      </c>
      <c r="B206" s="6">
        <v>4.8049999999999997</v>
      </c>
      <c r="C206" s="5">
        <v>4.8049999999999997</v>
      </c>
      <c r="D206" s="5">
        <v>4.8049999999999997</v>
      </c>
      <c r="E206" s="5">
        <v>4.8049999999999997</v>
      </c>
      <c r="F206" s="14">
        <v>0</v>
      </c>
    </row>
    <row r="207" spans="1:6" ht="15.75" thickBot="1">
      <c r="A207" s="12">
        <v>37108</v>
      </c>
      <c r="B207" s="4">
        <v>4.8049999999999997</v>
      </c>
      <c r="C207" s="5">
        <v>4.8049999999999997</v>
      </c>
      <c r="D207" s="5">
        <v>4.8049999999999997</v>
      </c>
      <c r="E207" s="5">
        <v>4.8049999999999997</v>
      </c>
      <c r="F207" s="13">
        <v>-4.53E-2</v>
      </c>
    </row>
    <row r="208" spans="1:6" ht="15.75" thickBot="1">
      <c r="A208" s="12">
        <v>37101</v>
      </c>
      <c r="B208" s="4">
        <v>5.0330000000000004</v>
      </c>
      <c r="C208" s="5">
        <v>5.0330000000000004</v>
      </c>
      <c r="D208" s="5">
        <v>5.0330000000000004</v>
      </c>
      <c r="E208" s="5">
        <v>5.0330000000000004</v>
      </c>
      <c r="F208" s="13">
        <v>1E-3</v>
      </c>
    </row>
    <row r="209" spans="1:6" ht="15.75" thickBot="1">
      <c r="A209" s="12">
        <v>37094</v>
      </c>
      <c r="B209" s="4">
        <v>5.0279999999999996</v>
      </c>
      <c r="C209" s="5">
        <v>5.0279999999999996</v>
      </c>
      <c r="D209" s="5">
        <v>5.0279999999999996</v>
      </c>
      <c r="E209" s="5">
        <v>5.0279999999999996</v>
      </c>
      <c r="F209" s="13">
        <v>-5.7000000000000002E-3</v>
      </c>
    </row>
    <row r="210" spans="1:6" ht="15.75" thickBot="1">
      <c r="A210" s="12">
        <v>37087</v>
      </c>
      <c r="B210" s="4">
        <v>5.0570000000000004</v>
      </c>
      <c r="C210" s="5">
        <v>5.0570000000000004</v>
      </c>
      <c r="D210" s="5">
        <v>5.0570000000000004</v>
      </c>
      <c r="E210" s="5">
        <v>5.0570000000000004</v>
      </c>
      <c r="F210" s="13">
        <v>-1.8100000000000002E-2</v>
      </c>
    </row>
    <row r="211" spans="1:6" ht="15.75" thickBot="1">
      <c r="A211" s="12">
        <v>37080</v>
      </c>
      <c r="B211" s="4">
        <v>5.15</v>
      </c>
      <c r="C211" s="5">
        <v>5.15</v>
      </c>
      <c r="D211" s="5">
        <v>5.15</v>
      </c>
      <c r="E211" s="5">
        <v>5.15</v>
      </c>
      <c r="F211" s="13">
        <v>-8.0000000000000004E-4</v>
      </c>
    </row>
    <row r="212" spans="1:6" ht="15.75" thickBot="1">
      <c r="A212" s="12">
        <v>37073</v>
      </c>
      <c r="B212" s="4">
        <v>5.1539999999999999</v>
      </c>
      <c r="C212" s="5">
        <v>5.1539999999999999</v>
      </c>
      <c r="D212" s="5">
        <v>5.1539999999999999</v>
      </c>
      <c r="E212" s="5">
        <v>5.1539999999999999</v>
      </c>
      <c r="F212" s="13">
        <v>-2.46E-2</v>
      </c>
    </row>
    <row r="213" spans="1:6" ht="15.75" thickBot="1">
      <c r="A213" s="12">
        <v>37066</v>
      </c>
      <c r="B213" s="6">
        <v>5.2839999999999998</v>
      </c>
      <c r="C213" s="5">
        <v>5.2839999999999998</v>
      </c>
      <c r="D213" s="5">
        <v>5.2839999999999998</v>
      </c>
      <c r="E213" s="5">
        <v>5.2839999999999998</v>
      </c>
      <c r="F213" s="14">
        <v>3.5299999999999998E-2</v>
      </c>
    </row>
    <row r="214" spans="1:6" ht="15.75" thickBot="1">
      <c r="A214" s="12">
        <v>37059</v>
      </c>
      <c r="B214" s="4">
        <v>5.1040000000000001</v>
      </c>
      <c r="C214" s="5">
        <v>5.1040000000000001</v>
      </c>
      <c r="D214" s="5">
        <v>5.1040000000000001</v>
      </c>
      <c r="E214" s="5">
        <v>5.1040000000000001</v>
      </c>
      <c r="F214" s="13">
        <v>-2E-3</v>
      </c>
    </row>
    <row r="215" spans="1:6" ht="15.75" thickBot="1">
      <c r="A215" s="12">
        <v>37052</v>
      </c>
      <c r="B215" s="6">
        <v>5.1139999999999999</v>
      </c>
      <c r="C215" s="5">
        <v>5.1139999999999999</v>
      </c>
      <c r="D215" s="5">
        <v>5.1139999999999999</v>
      </c>
      <c r="E215" s="5">
        <v>5.1139999999999999</v>
      </c>
      <c r="F215" s="14">
        <v>-8.0999999999999996E-3</v>
      </c>
    </row>
    <row r="216" spans="1:6" ht="15.75" thickBot="1">
      <c r="A216" s="12">
        <v>37045</v>
      </c>
      <c r="B216" s="6">
        <v>5.1559999999999997</v>
      </c>
      <c r="C216" s="5">
        <v>5.1559999999999997</v>
      </c>
      <c r="D216" s="5">
        <v>5.1559999999999997</v>
      </c>
      <c r="E216" s="5">
        <v>5.1559999999999997</v>
      </c>
      <c r="F216" s="14">
        <v>5.7000000000000002E-3</v>
      </c>
    </row>
    <row r="217" spans="1:6" ht="15.75" thickBot="1">
      <c r="A217" s="12">
        <v>37038</v>
      </c>
      <c r="B217" s="4">
        <v>5.1269999999999998</v>
      </c>
      <c r="C217" s="5">
        <v>5.1269999999999998</v>
      </c>
      <c r="D217" s="5">
        <v>5.1269999999999998</v>
      </c>
      <c r="E217" s="5">
        <v>5.1269999999999998</v>
      </c>
      <c r="F217" s="13">
        <v>-2.0299999999999999E-2</v>
      </c>
    </row>
    <row r="218" spans="1:6" ht="15.75" thickBot="1">
      <c r="A218" s="12">
        <v>37031</v>
      </c>
      <c r="B218" s="6">
        <v>5.2329999999999997</v>
      </c>
      <c r="C218" s="5">
        <v>5.2329999999999997</v>
      </c>
      <c r="D218" s="5">
        <v>5.2329999999999997</v>
      </c>
      <c r="E218" s="5">
        <v>5.2329999999999997</v>
      </c>
      <c r="F218" s="14">
        <v>2.4500000000000001E-2</v>
      </c>
    </row>
    <row r="219" spans="1:6" ht="15.75" thickBot="1">
      <c r="A219" s="12">
        <v>37024</v>
      </c>
      <c r="B219" s="6">
        <v>5.1079999999999997</v>
      </c>
      <c r="C219" s="5">
        <v>5.1079999999999997</v>
      </c>
      <c r="D219" s="5">
        <v>5.1079999999999997</v>
      </c>
      <c r="E219" s="5">
        <v>5.1079999999999997</v>
      </c>
      <c r="F219" s="14">
        <v>1.49E-2</v>
      </c>
    </row>
    <row r="220" spans="1:6" ht="15.75" thickBot="1">
      <c r="A220" s="12">
        <v>37017</v>
      </c>
      <c r="B220" s="6">
        <v>5.0330000000000004</v>
      </c>
      <c r="C220" s="5">
        <v>5.0330000000000004</v>
      </c>
      <c r="D220" s="5">
        <v>5.0330000000000004</v>
      </c>
      <c r="E220" s="5">
        <v>5.0330000000000004</v>
      </c>
      <c r="F220" s="14">
        <v>8.3999999999999995E-3</v>
      </c>
    </row>
    <row r="221" spans="1:6" ht="15.75" thickBot="1">
      <c r="A221" s="12">
        <v>37010</v>
      </c>
      <c r="B221" s="4">
        <v>4.9909999999999997</v>
      </c>
      <c r="C221" s="5">
        <v>4.9909999999999997</v>
      </c>
      <c r="D221" s="5">
        <v>4.9909999999999997</v>
      </c>
      <c r="E221" s="5">
        <v>4.9909999999999997</v>
      </c>
      <c r="F221" s="13">
        <v>-1.21E-2</v>
      </c>
    </row>
    <row r="222" spans="1:6" ht="15.75" thickBot="1">
      <c r="A222" s="12">
        <v>37003</v>
      </c>
      <c r="B222" s="4">
        <v>5.0519999999999996</v>
      </c>
      <c r="C222" s="5">
        <v>5.0519999999999996</v>
      </c>
      <c r="D222" s="5">
        <v>5.0519999999999996</v>
      </c>
      <c r="E222" s="5">
        <v>5.0519999999999996</v>
      </c>
      <c r="F222" s="13">
        <v>-2E-3</v>
      </c>
    </row>
    <row r="223" spans="1:6" ht="15.75" thickBot="1">
      <c r="A223" s="12">
        <v>36996</v>
      </c>
      <c r="B223" s="6">
        <v>5.0620000000000003</v>
      </c>
      <c r="C223" s="5">
        <v>5.0620000000000003</v>
      </c>
      <c r="D223" s="5">
        <v>5.0620000000000003</v>
      </c>
      <c r="E223" s="5">
        <v>5.0620000000000003</v>
      </c>
      <c r="F223" s="14">
        <v>2.3E-2</v>
      </c>
    </row>
    <row r="224" spans="1:6" ht="15.75" thickBot="1">
      <c r="A224" s="12">
        <v>36989</v>
      </c>
      <c r="B224" s="6">
        <v>4.9480000000000004</v>
      </c>
      <c r="C224" s="5">
        <v>4.9480000000000004</v>
      </c>
      <c r="D224" s="5">
        <v>4.9480000000000004</v>
      </c>
      <c r="E224" s="5">
        <v>4.9480000000000004</v>
      </c>
      <c r="F224" s="14">
        <v>3.15E-2</v>
      </c>
    </row>
    <row r="225" spans="1:6" ht="15.75" thickBot="1">
      <c r="A225" s="12">
        <v>36982</v>
      </c>
      <c r="B225" s="4">
        <v>4.7969999999999997</v>
      </c>
      <c r="C225" s="5">
        <v>4.7969999999999997</v>
      </c>
      <c r="D225" s="5">
        <v>4.7969999999999997</v>
      </c>
      <c r="E225" s="5">
        <v>4.7969999999999997</v>
      </c>
      <c r="F225" s="13">
        <v>-1.0500000000000001E-2</v>
      </c>
    </row>
    <row r="226" spans="1:6" ht="15.75" thickBot="1">
      <c r="A226" s="12">
        <v>36975</v>
      </c>
      <c r="B226" s="6">
        <v>4.8479999999999999</v>
      </c>
      <c r="C226" s="5">
        <v>4.8479999999999999</v>
      </c>
      <c r="D226" s="5">
        <v>4.8479999999999999</v>
      </c>
      <c r="E226" s="5">
        <v>4.8479999999999999</v>
      </c>
      <c r="F226" s="14">
        <v>3.7400000000000003E-2</v>
      </c>
    </row>
    <row r="227" spans="1:6" ht="15.75" thickBot="1">
      <c r="A227" s="12">
        <v>36968</v>
      </c>
      <c r="B227" s="6">
        <v>4.673</v>
      </c>
      <c r="C227" s="5">
        <v>4.673</v>
      </c>
      <c r="D227" s="5">
        <v>4.673</v>
      </c>
      <c r="E227" s="5">
        <v>4.673</v>
      </c>
      <c r="F227" s="14">
        <v>7.1000000000000004E-3</v>
      </c>
    </row>
    <row r="228" spans="1:6" ht="15.75" thickBot="1">
      <c r="A228" s="12">
        <v>36961</v>
      </c>
      <c r="B228" s="4">
        <v>4.6399999999999997</v>
      </c>
      <c r="C228" s="5">
        <v>4.6399999999999997</v>
      </c>
      <c r="D228" s="5">
        <v>4.6399999999999997</v>
      </c>
      <c r="E228" s="5">
        <v>4.6399999999999997</v>
      </c>
      <c r="F228" s="13">
        <v>-4.0899999999999999E-2</v>
      </c>
    </row>
    <row r="229" spans="1:6" ht="15.75" thickBot="1">
      <c r="A229" s="12">
        <v>36954</v>
      </c>
      <c r="B229" s="4">
        <v>4.8380000000000001</v>
      </c>
      <c r="C229" s="5">
        <v>4.8380000000000001</v>
      </c>
      <c r="D229" s="5">
        <v>4.8380000000000001</v>
      </c>
      <c r="E229" s="5">
        <v>4.8380000000000001</v>
      </c>
      <c r="F229" s="13">
        <v>1.6999999999999999E-3</v>
      </c>
    </row>
    <row r="230" spans="1:6" ht="15.75" thickBot="1">
      <c r="A230" s="12">
        <v>36947</v>
      </c>
      <c r="B230" s="4">
        <v>4.83</v>
      </c>
      <c r="C230" s="5">
        <v>4.83</v>
      </c>
      <c r="D230" s="5">
        <v>4.83</v>
      </c>
      <c r="E230" s="5">
        <v>4.83</v>
      </c>
      <c r="F230" s="13">
        <v>-2.8400000000000002E-2</v>
      </c>
    </row>
    <row r="231" spans="1:6" ht="15.75" thickBot="1">
      <c r="A231" s="12">
        <v>36940</v>
      </c>
      <c r="B231" s="4">
        <v>4.9710000000000001</v>
      </c>
      <c r="C231" s="5">
        <v>4.9710000000000001</v>
      </c>
      <c r="D231" s="5">
        <v>4.9710000000000001</v>
      </c>
      <c r="E231" s="5">
        <v>4.9710000000000001</v>
      </c>
      <c r="F231" s="13">
        <v>5.8999999999999999E-3</v>
      </c>
    </row>
    <row r="232" spans="1:6" ht="15.75" thickBot="1">
      <c r="A232" s="12">
        <v>36933</v>
      </c>
      <c r="B232" s="6">
        <v>4.9420000000000002</v>
      </c>
      <c r="C232" s="5">
        <v>4.9420000000000002</v>
      </c>
      <c r="D232" s="5">
        <v>4.9420000000000002</v>
      </c>
      <c r="E232" s="5">
        <v>4.9420000000000002</v>
      </c>
      <c r="F232" s="14">
        <v>2.2599999999999999E-2</v>
      </c>
    </row>
    <row r="233" spans="1:6" ht="15.75" thickBot="1">
      <c r="A233" s="12">
        <v>36926</v>
      </c>
      <c r="B233" s="4">
        <v>4.8330000000000002</v>
      </c>
      <c r="C233" s="5">
        <v>4.8330000000000002</v>
      </c>
      <c r="D233" s="5">
        <v>4.8330000000000002</v>
      </c>
      <c r="E233" s="5">
        <v>4.8330000000000002</v>
      </c>
      <c r="F233" s="13">
        <v>-3.5000000000000001E-3</v>
      </c>
    </row>
    <row r="234" spans="1:6" ht="15.75" thickBot="1">
      <c r="A234" s="12">
        <v>36919</v>
      </c>
      <c r="B234" s="4">
        <v>4.8499999999999996</v>
      </c>
      <c r="C234" s="5">
        <v>4.8499999999999996</v>
      </c>
      <c r="D234" s="5">
        <v>4.8499999999999996</v>
      </c>
      <c r="E234" s="5">
        <v>4.8499999999999996</v>
      </c>
      <c r="F234" s="13">
        <v>-8.6E-3</v>
      </c>
    </row>
    <row r="235" spans="1:6" ht="15.75" thickBot="1">
      <c r="A235" s="12">
        <v>36912</v>
      </c>
      <c r="B235" s="4">
        <v>4.8920000000000003</v>
      </c>
      <c r="C235" s="5">
        <v>4.8920000000000003</v>
      </c>
      <c r="D235" s="5">
        <v>4.8920000000000003</v>
      </c>
      <c r="E235" s="5">
        <v>4.8920000000000003</v>
      </c>
      <c r="F235" s="13">
        <v>-7.1000000000000004E-3</v>
      </c>
    </row>
    <row r="236" spans="1:6" ht="15.75" thickBot="1">
      <c r="A236" s="12">
        <v>36905</v>
      </c>
      <c r="B236" s="4">
        <v>4.9269999999999996</v>
      </c>
      <c r="C236" s="5">
        <v>4.9269999999999996</v>
      </c>
      <c r="D236" s="5">
        <v>4.9269999999999996</v>
      </c>
      <c r="E236" s="5">
        <v>4.9269999999999996</v>
      </c>
      <c r="F236" s="13">
        <v>1.1999999999999999E-3</v>
      </c>
    </row>
    <row r="237" spans="1:6" ht="15.75" thickBot="1">
      <c r="A237" s="12">
        <v>36898</v>
      </c>
      <c r="B237" s="6">
        <v>4.9210000000000003</v>
      </c>
      <c r="C237" s="5">
        <v>4.9210000000000003</v>
      </c>
      <c r="D237" s="5">
        <v>4.9210000000000003</v>
      </c>
      <c r="E237" s="5">
        <v>4.9210000000000003</v>
      </c>
      <c r="F237" s="14">
        <v>2.86E-2</v>
      </c>
    </row>
    <row r="238" spans="1:6" ht="15.75" thickBot="1">
      <c r="A238" s="15" t="s">
        <v>6</v>
      </c>
      <c r="B238" s="16"/>
      <c r="C238" s="16" t="s">
        <v>7</v>
      </c>
      <c r="D238" s="16" t="s">
        <v>8</v>
      </c>
      <c r="E238" s="17" t="s">
        <v>9</v>
      </c>
      <c r="F238"/>
    </row>
    <row r="239" spans="1:6" ht="15.75" thickTop="1"/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</xdr:col>
                <xdr:colOff>209550</xdr:colOff>
                <xdr:row>2</xdr:row>
                <xdr:rowOff>28575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opLeftCell="A200" workbookViewId="0">
      <selection activeCell="B1" sqref="B1:B236"/>
    </sheetView>
  </sheetViews>
  <sheetFormatPr defaultRowHeight="15"/>
  <cols>
    <col min="1" max="1" width="12.42578125" bestFit="1" customWidth="1"/>
  </cols>
  <sheetData>
    <row r="1" spans="1:6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6.5" thickTop="1" thickBot="1">
      <c r="A2" s="10">
        <v>38529</v>
      </c>
      <c r="B2" s="2">
        <v>4.1520000000000001</v>
      </c>
      <c r="C2" s="3">
        <v>4.1520000000000001</v>
      </c>
      <c r="D2" s="3">
        <v>4.1520000000000001</v>
      </c>
      <c r="E2" s="3">
        <v>4.1520000000000001</v>
      </c>
      <c r="F2" s="11">
        <v>-2.0299999999999999E-2</v>
      </c>
    </row>
    <row r="3" spans="1:6" ht="15.75" thickBot="1">
      <c r="A3" s="12">
        <v>38522</v>
      </c>
      <c r="B3" s="4">
        <v>4.2380000000000004</v>
      </c>
      <c r="C3" s="5">
        <v>4.2380000000000004</v>
      </c>
      <c r="D3" s="5">
        <v>4.2380000000000004</v>
      </c>
      <c r="E3" s="5">
        <v>4.2380000000000004</v>
      </c>
      <c r="F3" s="13">
        <v>-3.6600000000000001E-2</v>
      </c>
    </row>
    <row r="4" spans="1:6" ht="15.75" thickBot="1">
      <c r="A4" s="12">
        <v>38515</v>
      </c>
      <c r="B4" s="6">
        <v>4.399</v>
      </c>
      <c r="C4" s="5">
        <v>4.399</v>
      </c>
      <c r="D4" s="5">
        <v>4.399</v>
      </c>
      <c r="E4" s="5">
        <v>4.399</v>
      </c>
      <c r="F4" s="14">
        <v>4.3200000000000002E-2</v>
      </c>
    </row>
    <row r="5" spans="1:6" ht="15.75" thickBot="1">
      <c r="A5" s="12">
        <v>38508</v>
      </c>
      <c r="B5" s="4">
        <v>4.2169999999999996</v>
      </c>
      <c r="C5" s="5">
        <v>4.2169999999999996</v>
      </c>
      <c r="D5" s="5">
        <v>4.2169999999999996</v>
      </c>
      <c r="E5" s="5">
        <v>4.2169999999999996</v>
      </c>
      <c r="F5" s="13">
        <v>0</v>
      </c>
    </row>
    <row r="6" spans="1:6" ht="15.75" thickBot="1">
      <c r="A6" s="12">
        <v>38501</v>
      </c>
      <c r="B6" s="4">
        <v>4.2169999999999996</v>
      </c>
      <c r="C6" s="5">
        <v>4.2169999999999996</v>
      </c>
      <c r="D6" s="5">
        <v>4.2169999999999996</v>
      </c>
      <c r="E6" s="5">
        <v>4.2169999999999996</v>
      </c>
      <c r="F6" s="13">
        <v>-2.7699999999999999E-2</v>
      </c>
    </row>
    <row r="7" spans="1:6" ht="15.75" thickBot="1">
      <c r="A7" s="12">
        <v>38494</v>
      </c>
      <c r="B7" s="4">
        <v>4.3369999999999997</v>
      </c>
      <c r="C7" s="5">
        <v>4.3369999999999997</v>
      </c>
      <c r="D7" s="5">
        <v>4.3369999999999997</v>
      </c>
      <c r="E7" s="5">
        <v>4.3369999999999997</v>
      </c>
      <c r="F7" s="13">
        <v>-3.2000000000000002E-3</v>
      </c>
    </row>
    <row r="8" spans="1:6" ht="15.75" thickBot="1">
      <c r="A8" s="12">
        <v>38487</v>
      </c>
      <c r="B8" s="4">
        <v>4.351</v>
      </c>
      <c r="C8" s="5">
        <v>4.351</v>
      </c>
      <c r="D8" s="5">
        <v>4.351</v>
      </c>
      <c r="E8" s="5">
        <v>4.351</v>
      </c>
      <c r="F8" s="13">
        <v>-0.01</v>
      </c>
    </row>
    <row r="9" spans="1:6" ht="15.75" thickBot="1">
      <c r="A9" s="12">
        <v>38480</v>
      </c>
      <c r="B9" s="4">
        <v>4.3949999999999996</v>
      </c>
      <c r="C9" s="5">
        <v>4.3949999999999996</v>
      </c>
      <c r="D9" s="5">
        <v>4.3949999999999996</v>
      </c>
      <c r="E9" s="5">
        <v>4.3949999999999996</v>
      </c>
      <c r="F9" s="13">
        <v>-2.6100000000000002E-2</v>
      </c>
    </row>
    <row r="10" spans="1:6" ht="15.75" thickBot="1">
      <c r="A10" s="12">
        <v>38473</v>
      </c>
      <c r="B10" s="4">
        <v>4.5129999999999999</v>
      </c>
      <c r="C10" s="5">
        <v>4.5129999999999999</v>
      </c>
      <c r="D10" s="5">
        <v>4.5129999999999999</v>
      </c>
      <c r="E10" s="5">
        <v>4.5129999999999999</v>
      </c>
      <c r="F10" s="13">
        <v>-3.0999999999999999E-3</v>
      </c>
    </row>
    <row r="11" spans="1:6" ht="15.75" thickBot="1">
      <c r="A11" s="12">
        <v>38466</v>
      </c>
      <c r="B11" s="4">
        <v>4.5270000000000001</v>
      </c>
      <c r="C11" s="5">
        <v>4.5270000000000001</v>
      </c>
      <c r="D11" s="5">
        <v>4.5270000000000001</v>
      </c>
      <c r="E11" s="5">
        <v>4.5270000000000001</v>
      </c>
      <c r="F11" s="13">
        <v>-1.0699999999999999E-2</v>
      </c>
    </row>
    <row r="12" spans="1:6" ht="15.75" thickBot="1">
      <c r="A12" s="12">
        <v>38459</v>
      </c>
      <c r="B12" s="4">
        <v>4.5759999999999996</v>
      </c>
      <c r="C12" s="5">
        <v>4.5759999999999996</v>
      </c>
      <c r="D12" s="5">
        <v>4.5759999999999996</v>
      </c>
      <c r="E12" s="5">
        <v>4.5759999999999996</v>
      </c>
      <c r="F12" s="13">
        <v>-1.29E-2</v>
      </c>
    </row>
    <row r="13" spans="1:6" ht="15.75" thickBot="1">
      <c r="A13" s="12">
        <v>38452</v>
      </c>
      <c r="B13" s="4">
        <v>4.6360000000000001</v>
      </c>
      <c r="C13" s="5">
        <v>4.6360000000000001</v>
      </c>
      <c r="D13" s="5">
        <v>4.6360000000000001</v>
      </c>
      <c r="E13" s="5">
        <v>4.6360000000000001</v>
      </c>
      <c r="F13" s="13">
        <v>-4.0000000000000002E-4</v>
      </c>
    </row>
    <row r="14" spans="1:6" ht="15.75" thickBot="1">
      <c r="A14" s="12">
        <v>38445</v>
      </c>
      <c r="B14" s="4">
        <v>4.6379999999999999</v>
      </c>
      <c r="C14" s="5">
        <v>4.6379999999999999</v>
      </c>
      <c r="D14" s="5">
        <v>4.6379999999999999</v>
      </c>
      <c r="E14" s="5">
        <v>4.6379999999999999</v>
      </c>
      <c r="F14" s="13">
        <v>-9.4000000000000004E-3</v>
      </c>
    </row>
    <row r="15" spans="1:6" ht="15.75" thickBot="1">
      <c r="A15" s="12">
        <v>38438</v>
      </c>
      <c r="B15" s="4">
        <v>4.6820000000000004</v>
      </c>
      <c r="C15" s="5">
        <v>4.6820000000000004</v>
      </c>
      <c r="D15" s="5">
        <v>4.6820000000000004</v>
      </c>
      <c r="E15" s="5">
        <v>4.6820000000000004</v>
      </c>
      <c r="F15" s="13">
        <v>-2.4400000000000002E-2</v>
      </c>
    </row>
    <row r="16" spans="1:6" ht="15.75" thickBot="1">
      <c r="A16" s="12">
        <v>38431</v>
      </c>
      <c r="B16" s="6">
        <v>4.7990000000000004</v>
      </c>
      <c r="C16" s="5">
        <v>4.7990000000000004</v>
      </c>
      <c r="D16" s="5">
        <v>4.7990000000000004</v>
      </c>
      <c r="E16" s="5">
        <v>4.7990000000000004</v>
      </c>
      <c r="F16" s="14">
        <v>8.0000000000000004E-4</v>
      </c>
    </row>
    <row r="17" spans="1:6" ht="15.75" thickBot="1">
      <c r="A17" s="12">
        <v>38424</v>
      </c>
      <c r="B17" s="4">
        <v>4.7949999999999999</v>
      </c>
      <c r="C17" s="5">
        <v>4.7949999999999999</v>
      </c>
      <c r="D17" s="5">
        <v>4.7949999999999999</v>
      </c>
      <c r="E17" s="5">
        <v>4.7949999999999999</v>
      </c>
      <c r="F17" s="13">
        <v>-1.5800000000000002E-2</v>
      </c>
    </row>
    <row r="18" spans="1:6" ht="15.75" thickBot="1">
      <c r="A18" s="12">
        <v>38417</v>
      </c>
      <c r="B18" s="6">
        <v>4.8719999999999999</v>
      </c>
      <c r="C18" s="5">
        <v>4.8719999999999999</v>
      </c>
      <c r="D18" s="5">
        <v>4.8719999999999999</v>
      </c>
      <c r="E18" s="5">
        <v>4.8719999999999999</v>
      </c>
      <c r="F18" s="14">
        <v>1.04E-2</v>
      </c>
    </row>
    <row r="19" spans="1:6" ht="15.75" thickBot="1">
      <c r="A19" s="12">
        <v>38410</v>
      </c>
      <c r="B19" s="6">
        <v>4.8220000000000001</v>
      </c>
      <c r="C19" s="5">
        <v>4.8220000000000001</v>
      </c>
      <c r="D19" s="5">
        <v>4.8220000000000001</v>
      </c>
      <c r="E19" s="5">
        <v>4.8220000000000001</v>
      </c>
      <c r="F19" s="14">
        <v>6.3E-3</v>
      </c>
    </row>
    <row r="20" spans="1:6" ht="15.75" thickBot="1">
      <c r="A20" s="12">
        <v>38403</v>
      </c>
      <c r="B20" s="6">
        <v>4.7919999999999998</v>
      </c>
      <c r="C20" s="5">
        <v>4.7919999999999998</v>
      </c>
      <c r="D20" s="5">
        <v>4.7919999999999998</v>
      </c>
      <c r="E20" s="5">
        <v>4.7919999999999998</v>
      </c>
      <c r="F20" s="14">
        <v>3.6799999999999999E-2</v>
      </c>
    </row>
    <row r="21" spans="1:6" ht="15.75" thickBot="1">
      <c r="A21" s="12">
        <v>38396</v>
      </c>
      <c r="B21" s="6">
        <v>4.6219999999999999</v>
      </c>
      <c r="C21" s="5">
        <v>4.6219999999999999</v>
      </c>
      <c r="D21" s="5">
        <v>4.6219999999999999</v>
      </c>
      <c r="E21" s="5">
        <v>4.6219999999999999</v>
      </c>
      <c r="F21" s="14">
        <v>2.6700000000000002E-2</v>
      </c>
    </row>
    <row r="22" spans="1:6" ht="15.75" thickBot="1">
      <c r="A22" s="12">
        <v>38389</v>
      </c>
      <c r="B22" s="4">
        <v>4.5019999999999998</v>
      </c>
      <c r="C22" s="5">
        <v>4.5019999999999998</v>
      </c>
      <c r="D22" s="5">
        <v>4.5019999999999998</v>
      </c>
      <c r="E22" s="5">
        <v>4.5019999999999998</v>
      </c>
      <c r="F22" s="13">
        <v>-1.7500000000000002E-2</v>
      </c>
    </row>
    <row r="23" spans="1:6" ht="15.75" thickBot="1">
      <c r="A23" s="12">
        <v>38382</v>
      </c>
      <c r="B23" s="4">
        <v>4.5819999999999999</v>
      </c>
      <c r="C23" s="5">
        <v>4.5819999999999999</v>
      </c>
      <c r="D23" s="5">
        <v>4.5819999999999999</v>
      </c>
      <c r="E23" s="5">
        <v>4.5819999999999999</v>
      </c>
      <c r="F23" s="13">
        <v>-5.5999999999999999E-3</v>
      </c>
    </row>
    <row r="24" spans="1:6" ht="15.75" thickBot="1">
      <c r="A24" s="12">
        <v>38375</v>
      </c>
      <c r="B24" s="6">
        <v>4.6079999999999997</v>
      </c>
      <c r="C24" s="5">
        <v>4.6079999999999997</v>
      </c>
      <c r="D24" s="5">
        <v>4.6079999999999997</v>
      </c>
      <c r="E24" s="5">
        <v>4.6079999999999997</v>
      </c>
      <c r="F24" s="14">
        <v>3.8999999999999998E-3</v>
      </c>
    </row>
    <row r="25" spans="1:6" ht="15.75" thickBot="1">
      <c r="A25" s="12">
        <v>38368</v>
      </c>
      <c r="B25" s="6">
        <v>4.59</v>
      </c>
      <c r="C25" s="5">
        <v>4.59</v>
      </c>
      <c r="D25" s="5">
        <v>4.59</v>
      </c>
      <c r="E25" s="5">
        <v>4.59</v>
      </c>
      <c r="F25" s="14">
        <v>2.9399999999999999E-2</v>
      </c>
    </row>
    <row r="26" spans="1:6" ht="15.75" thickBot="1">
      <c r="A26" s="12">
        <v>38361</v>
      </c>
      <c r="B26" s="4">
        <v>4.4589999999999996</v>
      </c>
      <c r="C26" s="5">
        <v>4.4589999999999996</v>
      </c>
      <c r="D26" s="5">
        <v>4.4589999999999996</v>
      </c>
      <c r="E26" s="5">
        <v>4.4589999999999996</v>
      </c>
      <c r="F26" s="13">
        <v>-6.0000000000000001E-3</v>
      </c>
    </row>
    <row r="27" spans="1:6" ht="15.75" thickBot="1">
      <c r="A27" s="12">
        <v>38354</v>
      </c>
      <c r="B27" s="4">
        <v>4.4859999999999998</v>
      </c>
      <c r="C27" s="5">
        <v>4.4859999999999998</v>
      </c>
      <c r="D27" s="5">
        <v>4.4859999999999998</v>
      </c>
      <c r="E27" s="5">
        <v>4.4859999999999998</v>
      </c>
      <c r="F27" s="13">
        <v>-1.43E-2</v>
      </c>
    </row>
    <row r="28" spans="1:6" ht="15.75" thickBot="1">
      <c r="A28" s="12">
        <v>38347</v>
      </c>
      <c r="B28" s="6">
        <v>4.5510000000000002</v>
      </c>
      <c r="C28" s="5">
        <v>4.5510000000000002</v>
      </c>
      <c r="D28" s="5">
        <v>4.5510000000000002</v>
      </c>
      <c r="E28" s="5">
        <v>4.5510000000000002</v>
      </c>
      <c r="F28" s="14">
        <v>2.69E-2</v>
      </c>
    </row>
    <row r="29" spans="1:6" ht="15.75" thickBot="1">
      <c r="A29" s="12">
        <v>38340</v>
      </c>
      <c r="B29" s="4">
        <v>4.4320000000000004</v>
      </c>
      <c r="C29" s="5">
        <v>4.4320000000000004</v>
      </c>
      <c r="D29" s="5">
        <v>4.4320000000000004</v>
      </c>
      <c r="E29" s="5">
        <v>4.4320000000000004</v>
      </c>
      <c r="F29" s="13">
        <v>-5.7999999999999996E-3</v>
      </c>
    </row>
    <row r="30" spans="1:6" ht="15.75" thickBot="1">
      <c r="A30" s="12">
        <v>38333</v>
      </c>
      <c r="B30" s="4">
        <v>4.4580000000000002</v>
      </c>
      <c r="C30" s="5">
        <v>4.4580000000000002</v>
      </c>
      <c r="D30" s="5">
        <v>4.4580000000000002</v>
      </c>
      <c r="E30" s="5">
        <v>4.4580000000000002</v>
      </c>
      <c r="F30" s="13">
        <v>-1.0200000000000001E-2</v>
      </c>
    </row>
    <row r="31" spans="1:6" ht="15.75" thickBot="1">
      <c r="A31" s="12">
        <v>38326</v>
      </c>
      <c r="B31" s="4">
        <v>4.5039999999999996</v>
      </c>
      <c r="C31" s="5">
        <v>4.5039999999999996</v>
      </c>
      <c r="D31" s="5">
        <v>4.5039999999999996</v>
      </c>
      <c r="E31" s="5">
        <v>4.5039999999999996</v>
      </c>
      <c r="F31" s="13">
        <v>-3.4700000000000002E-2</v>
      </c>
    </row>
    <row r="32" spans="1:6" ht="15.75" thickBot="1">
      <c r="A32" s="12">
        <v>38319</v>
      </c>
      <c r="B32" s="6">
        <v>4.6660000000000004</v>
      </c>
      <c r="C32" s="5">
        <v>4.6660000000000004</v>
      </c>
      <c r="D32" s="5">
        <v>4.6660000000000004</v>
      </c>
      <c r="E32" s="5">
        <v>4.6660000000000004</v>
      </c>
      <c r="F32" s="14">
        <v>2.2100000000000002E-2</v>
      </c>
    </row>
    <row r="33" spans="1:6" ht="15.75" thickBot="1">
      <c r="A33" s="12">
        <v>38312</v>
      </c>
      <c r="B33" s="4">
        <v>4.5650000000000004</v>
      </c>
      <c r="C33" s="5">
        <v>4.5650000000000004</v>
      </c>
      <c r="D33" s="5">
        <v>4.5650000000000004</v>
      </c>
      <c r="E33" s="5">
        <v>4.5650000000000004</v>
      </c>
      <c r="F33" s="13">
        <v>-2.98E-2</v>
      </c>
    </row>
    <row r="34" spans="1:6" ht="15.75" thickBot="1">
      <c r="A34" s="12">
        <v>38305</v>
      </c>
      <c r="B34" s="6">
        <v>4.7050000000000001</v>
      </c>
      <c r="C34" s="5">
        <v>4.7050000000000001</v>
      </c>
      <c r="D34" s="5">
        <v>4.7050000000000001</v>
      </c>
      <c r="E34" s="5">
        <v>4.7050000000000001</v>
      </c>
      <c r="F34" s="14">
        <v>3.0000000000000001E-3</v>
      </c>
    </row>
    <row r="35" spans="1:6" ht="15.75" thickBot="1">
      <c r="A35" s="12">
        <v>38298</v>
      </c>
      <c r="B35" s="4">
        <v>4.6909999999999998</v>
      </c>
      <c r="C35" s="5">
        <v>4.6909999999999998</v>
      </c>
      <c r="D35" s="5">
        <v>4.6909999999999998</v>
      </c>
      <c r="E35" s="5">
        <v>4.6909999999999998</v>
      </c>
      <c r="F35" s="13">
        <v>-8.0000000000000002E-3</v>
      </c>
    </row>
    <row r="36" spans="1:6" ht="15.75" thickBot="1">
      <c r="A36" s="12">
        <v>38291</v>
      </c>
      <c r="B36" s="4">
        <v>4.7290000000000001</v>
      </c>
      <c r="C36" s="5">
        <v>4.7290000000000001</v>
      </c>
      <c r="D36" s="5">
        <v>4.7290000000000001</v>
      </c>
      <c r="E36" s="5">
        <v>4.7290000000000001</v>
      </c>
      <c r="F36" s="13">
        <v>-1.1000000000000001E-3</v>
      </c>
    </row>
    <row r="37" spans="1:6" ht="15.75" thickBot="1">
      <c r="A37" s="12">
        <v>38284</v>
      </c>
      <c r="B37" s="6">
        <v>4.734</v>
      </c>
      <c r="C37" s="5">
        <v>4.734</v>
      </c>
      <c r="D37" s="5">
        <v>4.734</v>
      </c>
      <c r="E37" s="5">
        <v>4.734</v>
      </c>
      <c r="F37" s="14">
        <v>1.09E-2</v>
      </c>
    </row>
    <row r="38" spans="1:6" ht="15.75" thickBot="1">
      <c r="A38" s="12">
        <v>38277</v>
      </c>
      <c r="B38" s="4">
        <v>4.6829999999999998</v>
      </c>
      <c r="C38" s="5">
        <v>4.6829999999999998</v>
      </c>
      <c r="D38" s="5">
        <v>4.6829999999999998</v>
      </c>
      <c r="E38" s="5">
        <v>4.6829999999999998</v>
      </c>
      <c r="F38" s="13">
        <v>-7.0000000000000001E-3</v>
      </c>
    </row>
    <row r="39" spans="1:6" ht="15.75" thickBot="1">
      <c r="A39" s="12">
        <v>38270</v>
      </c>
      <c r="B39" s="4">
        <v>4.7160000000000002</v>
      </c>
      <c r="C39" s="5">
        <v>4.7160000000000002</v>
      </c>
      <c r="D39" s="5">
        <v>4.7160000000000002</v>
      </c>
      <c r="E39" s="5">
        <v>4.7160000000000002</v>
      </c>
      <c r="F39" s="13">
        <v>-2.7E-2</v>
      </c>
    </row>
    <row r="40" spans="1:6" ht="15.75" thickBot="1">
      <c r="A40" s="12">
        <v>38263</v>
      </c>
      <c r="B40" s="6">
        <v>4.8470000000000004</v>
      </c>
      <c r="C40" s="5">
        <v>4.8470000000000004</v>
      </c>
      <c r="D40" s="5">
        <v>4.8470000000000004</v>
      </c>
      <c r="E40" s="5">
        <v>4.8470000000000004</v>
      </c>
      <c r="F40" s="14">
        <v>4.4000000000000003E-3</v>
      </c>
    </row>
    <row r="41" spans="1:6" ht="15.75" thickBot="1">
      <c r="A41" s="12">
        <v>38256</v>
      </c>
      <c r="B41" s="6">
        <v>4.8259999999999996</v>
      </c>
      <c r="C41" s="5">
        <v>4.8259999999999996</v>
      </c>
      <c r="D41" s="5">
        <v>4.8259999999999996</v>
      </c>
      <c r="E41" s="5">
        <v>4.8259999999999996</v>
      </c>
      <c r="F41" s="14">
        <v>2.0999999999999999E-3</v>
      </c>
    </row>
    <row r="42" spans="1:6" ht="15.75" thickBot="1">
      <c r="A42" s="12">
        <v>38249</v>
      </c>
      <c r="B42" s="4">
        <v>4.8159999999999998</v>
      </c>
      <c r="C42" s="5">
        <v>4.8159999999999998</v>
      </c>
      <c r="D42" s="5">
        <v>4.8159999999999998</v>
      </c>
      <c r="E42" s="5">
        <v>4.8159999999999998</v>
      </c>
      <c r="F42" s="13">
        <v>-2.6100000000000002E-2</v>
      </c>
    </row>
    <row r="43" spans="1:6" ht="15.75" thickBot="1">
      <c r="A43" s="12">
        <v>38242</v>
      </c>
      <c r="B43" s="6">
        <v>4.9450000000000003</v>
      </c>
      <c r="C43" s="5">
        <v>4.9450000000000003</v>
      </c>
      <c r="D43" s="5">
        <v>4.9450000000000003</v>
      </c>
      <c r="E43" s="5">
        <v>4.9450000000000003</v>
      </c>
      <c r="F43" s="14">
        <v>2E-3</v>
      </c>
    </row>
    <row r="44" spans="1:6" ht="15.75" thickBot="1">
      <c r="A44" s="12">
        <v>38235</v>
      </c>
      <c r="B44" s="4">
        <v>4.9349999999999996</v>
      </c>
      <c r="C44" s="5">
        <v>4.9349999999999996</v>
      </c>
      <c r="D44" s="5">
        <v>4.9349999999999996</v>
      </c>
      <c r="E44" s="5">
        <v>4.9349999999999996</v>
      </c>
      <c r="F44" s="13">
        <v>-7.0000000000000001E-3</v>
      </c>
    </row>
    <row r="45" spans="1:6" ht="15.75" thickBot="1">
      <c r="A45" s="12">
        <v>38228</v>
      </c>
      <c r="B45" s="4">
        <v>4.97</v>
      </c>
      <c r="C45" s="5">
        <v>4.97</v>
      </c>
      <c r="D45" s="5">
        <v>4.97</v>
      </c>
      <c r="E45" s="5">
        <v>4.97</v>
      </c>
      <c r="F45" s="13">
        <v>-2.0000000000000001E-4</v>
      </c>
    </row>
    <row r="46" spans="1:6" ht="15.75" thickBot="1">
      <c r="A46" s="12">
        <v>38221</v>
      </c>
      <c r="B46" s="6">
        <v>4.9710000000000001</v>
      </c>
      <c r="C46" s="5">
        <v>4.9710000000000001</v>
      </c>
      <c r="D46" s="5">
        <v>4.9710000000000001</v>
      </c>
      <c r="E46" s="5">
        <v>4.9710000000000001</v>
      </c>
      <c r="F46" s="14">
        <v>6.3E-3</v>
      </c>
    </row>
    <row r="47" spans="1:6" ht="15.75" thickBot="1">
      <c r="A47" s="12">
        <v>38214</v>
      </c>
      <c r="B47" s="4">
        <v>4.9400000000000004</v>
      </c>
      <c r="C47" s="5">
        <v>4.9400000000000004</v>
      </c>
      <c r="D47" s="5">
        <v>4.9400000000000004</v>
      </c>
      <c r="E47" s="5">
        <v>4.9400000000000004</v>
      </c>
      <c r="F47" s="13">
        <v>-3.2000000000000002E-3</v>
      </c>
    </row>
    <row r="48" spans="1:6" ht="15.75" thickBot="1">
      <c r="A48" s="12">
        <v>38207</v>
      </c>
      <c r="B48" s="4">
        <v>4.9560000000000004</v>
      </c>
      <c r="C48" s="5">
        <v>4.9560000000000004</v>
      </c>
      <c r="D48" s="5">
        <v>4.9560000000000004</v>
      </c>
      <c r="E48" s="5">
        <v>4.9560000000000004</v>
      </c>
      <c r="F48" s="13">
        <v>-1.3299999999999999E-2</v>
      </c>
    </row>
    <row r="49" spans="1:6" ht="15.75" thickBot="1">
      <c r="A49" s="12">
        <v>38200</v>
      </c>
      <c r="B49" s="4">
        <v>5.0229999999999997</v>
      </c>
      <c r="C49" s="5">
        <v>5.0229999999999997</v>
      </c>
      <c r="D49" s="5">
        <v>5.0229999999999997</v>
      </c>
      <c r="E49" s="5">
        <v>5.0229999999999997</v>
      </c>
      <c r="F49" s="13">
        <v>-3.39E-2</v>
      </c>
    </row>
    <row r="50" spans="1:6" ht="15.75" thickBot="1">
      <c r="A50" s="12">
        <v>38193</v>
      </c>
      <c r="B50" s="6">
        <v>5.1989999999999998</v>
      </c>
      <c r="C50" s="5">
        <v>5.1989999999999998</v>
      </c>
      <c r="D50" s="5">
        <v>5.1989999999999998</v>
      </c>
      <c r="E50" s="5">
        <v>5.1989999999999998</v>
      </c>
      <c r="F50" s="14">
        <v>1.4999999999999999E-2</v>
      </c>
    </row>
    <row r="51" spans="1:6" ht="15.75" thickBot="1">
      <c r="A51" s="12">
        <v>38186</v>
      </c>
      <c r="B51" s="6">
        <v>5.1219999999999999</v>
      </c>
      <c r="C51" s="5">
        <v>5.1219999999999999</v>
      </c>
      <c r="D51" s="5">
        <v>5.1219999999999999</v>
      </c>
      <c r="E51" s="5">
        <v>5.1219999999999999</v>
      </c>
      <c r="F51" s="14">
        <v>1.6000000000000001E-3</v>
      </c>
    </row>
    <row r="52" spans="1:6" ht="15.75" thickBot="1">
      <c r="A52" s="12">
        <v>38179</v>
      </c>
      <c r="B52" s="6">
        <v>5.1139999999999999</v>
      </c>
      <c r="C52" s="5">
        <v>5.1139999999999999</v>
      </c>
      <c r="D52" s="5">
        <v>5.1139999999999999</v>
      </c>
      <c r="E52" s="5">
        <v>5.1139999999999999</v>
      </c>
      <c r="F52" s="14">
        <v>1.2500000000000001E-2</v>
      </c>
    </row>
    <row r="53" spans="1:6" ht="15.75" thickBot="1">
      <c r="A53" s="12">
        <v>38172</v>
      </c>
      <c r="B53" s="4">
        <v>5.0510000000000002</v>
      </c>
      <c r="C53" s="5">
        <v>5.0510000000000002</v>
      </c>
      <c r="D53" s="5">
        <v>5.0510000000000002</v>
      </c>
      <c r="E53" s="5">
        <v>5.0510000000000002</v>
      </c>
      <c r="F53" s="13">
        <v>-0.01</v>
      </c>
    </row>
    <row r="54" spans="1:6" ht="15.75" thickBot="1">
      <c r="A54" s="12">
        <v>38165</v>
      </c>
      <c r="B54" s="4">
        <v>5.1020000000000003</v>
      </c>
      <c r="C54" s="5">
        <v>5.1020000000000003</v>
      </c>
      <c r="D54" s="5">
        <v>5.1020000000000003</v>
      </c>
      <c r="E54" s="5">
        <v>5.1020000000000003</v>
      </c>
      <c r="F54" s="13">
        <v>-1E-3</v>
      </c>
    </row>
    <row r="55" spans="1:6" ht="15.75" thickBot="1">
      <c r="A55" s="12">
        <v>38158</v>
      </c>
      <c r="B55" s="4">
        <v>5.1070000000000002</v>
      </c>
      <c r="C55" s="5">
        <v>5.1070000000000002</v>
      </c>
      <c r="D55" s="5">
        <v>5.1070000000000002</v>
      </c>
      <c r="E55" s="5">
        <v>5.1070000000000002</v>
      </c>
      <c r="F55" s="13">
        <v>-1.66E-2</v>
      </c>
    </row>
    <row r="56" spans="1:6" ht="15.75" thickBot="1">
      <c r="A56" s="12">
        <v>38151</v>
      </c>
      <c r="B56" s="4">
        <v>5.1929999999999996</v>
      </c>
      <c r="C56" s="5">
        <v>5.1929999999999996</v>
      </c>
      <c r="D56" s="5">
        <v>5.1929999999999996</v>
      </c>
      <c r="E56" s="5">
        <v>5.1929999999999996</v>
      </c>
      <c r="F56" s="13">
        <v>-6.8999999999999999E-3</v>
      </c>
    </row>
    <row r="57" spans="1:6" ht="15.75" thickBot="1">
      <c r="A57" s="12">
        <v>38144</v>
      </c>
      <c r="B57" s="6">
        <v>5.2290000000000001</v>
      </c>
      <c r="C57" s="5">
        <v>5.2290000000000001</v>
      </c>
      <c r="D57" s="5">
        <v>5.2290000000000001</v>
      </c>
      <c r="E57" s="5">
        <v>5.2290000000000001</v>
      </c>
      <c r="F57" s="14">
        <v>1E-3</v>
      </c>
    </row>
    <row r="58" spans="1:6" ht="15.75" thickBot="1">
      <c r="A58" s="12">
        <v>38137</v>
      </c>
      <c r="B58" s="6">
        <v>5.2240000000000002</v>
      </c>
      <c r="C58" s="5">
        <v>5.2240000000000002</v>
      </c>
      <c r="D58" s="5">
        <v>5.2240000000000002</v>
      </c>
      <c r="E58" s="5">
        <v>5.2240000000000002</v>
      </c>
      <c r="F58" s="14">
        <v>2.35E-2</v>
      </c>
    </row>
    <row r="59" spans="1:6" ht="15.75" thickBot="1">
      <c r="A59" s="12">
        <v>38130</v>
      </c>
      <c r="B59" s="4">
        <v>5.1040000000000001</v>
      </c>
      <c r="C59" s="5">
        <v>5.1040000000000001</v>
      </c>
      <c r="D59" s="5">
        <v>5.1040000000000001</v>
      </c>
      <c r="E59" s="5">
        <v>5.1040000000000001</v>
      </c>
      <c r="F59" s="13">
        <v>-8.5000000000000006E-3</v>
      </c>
    </row>
    <row r="60" spans="1:6" ht="15.75" thickBot="1">
      <c r="A60" s="12">
        <v>38123</v>
      </c>
      <c r="B60" s="6">
        <v>5.1479999999999997</v>
      </c>
      <c r="C60" s="5">
        <v>5.1479999999999997</v>
      </c>
      <c r="D60" s="5">
        <v>5.1479999999999997</v>
      </c>
      <c r="E60" s="5">
        <v>5.1479999999999997</v>
      </c>
      <c r="F60" s="14">
        <v>1.3599999999999999E-2</v>
      </c>
    </row>
    <row r="61" spans="1:6" ht="15.75" thickBot="1">
      <c r="A61" s="12">
        <v>38116</v>
      </c>
      <c r="B61" s="6">
        <v>5.0789999999999997</v>
      </c>
      <c r="C61" s="5">
        <v>5.0789999999999997</v>
      </c>
      <c r="D61" s="5">
        <v>5.0789999999999997</v>
      </c>
      <c r="E61" s="5">
        <v>5.0789999999999997</v>
      </c>
      <c r="F61" s="14">
        <v>1.4800000000000001E-2</v>
      </c>
    </row>
    <row r="62" spans="1:6" ht="15.75" thickBot="1">
      <c r="A62" s="12">
        <v>38109</v>
      </c>
      <c r="B62" s="6">
        <v>5.0049999999999999</v>
      </c>
      <c r="C62" s="5">
        <v>5.0049999999999999</v>
      </c>
      <c r="D62" s="5">
        <v>5.0049999999999999</v>
      </c>
      <c r="E62" s="5">
        <v>5.0049999999999999</v>
      </c>
      <c r="F62" s="14">
        <v>6.1999999999999998E-3</v>
      </c>
    </row>
    <row r="63" spans="1:6" ht="15.75" thickBot="1">
      <c r="A63" s="12">
        <v>38102</v>
      </c>
      <c r="B63" s="6">
        <v>4.9740000000000002</v>
      </c>
      <c r="C63" s="5">
        <v>4.9740000000000002</v>
      </c>
      <c r="D63" s="5">
        <v>4.9740000000000002</v>
      </c>
      <c r="E63" s="5">
        <v>4.9740000000000002</v>
      </c>
      <c r="F63" s="14">
        <v>6.8999999999999999E-3</v>
      </c>
    </row>
    <row r="64" spans="1:6" ht="15.75" thickBot="1">
      <c r="A64" s="12">
        <v>38095</v>
      </c>
      <c r="B64" s="4">
        <v>4.9400000000000004</v>
      </c>
      <c r="C64" s="5">
        <v>4.9400000000000004</v>
      </c>
      <c r="D64" s="5">
        <v>4.9400000000000004</v>
      </c>
      <c r="E64" s="5">
        <v>4.9400000000000004</v>
      </c>
      <c r="F64" s="13">
        <v>-2E-3</v>
      </c>
    </row>
    <row r="65" spans="1:6" ht="15.75" thickBot="1">
      <c r="A65" s="12">
        <v>38088</v>
      </c>
      <c r="B65" s="6">
        <v>4.95</v>
      </c>
      <c r="C65" s="5">
        <v>4.95</v>
      </c>
      <c r="D65" s="5">
        <v>4.95</v>
      </c>
      <c r="E65" s="5">
        <v>4.95</v>
      </c>
      <c r="F65" s="14">
        <v>1.77E-2</v>
      </c>
    </row>
    <row r="66" spans="1:6" ht="15.75" thickBot="1">
      <c r="A66" s="12">
        <v>38081</v>
      </c>
      <c r="B66" s="6">
        <v>4.8639999999999999</v>
      </c>
      <c r="C66" s="5">
        <v>4.8639999999999999</v>
      </c>
      <c r="D66" s="5">
        <v>4.8639999999999999</v>
      </c>
      <c r="E66" s="5">
        <v>4.8639999999999999</v>
      </c>
      <c r="F66" s="14">
        <v>2.3599999999999999E-2</v>
      </c>
    </row>
    <row r="67" spans="1:6" ht="15.75" thickBot="1">
      <c r="A67" s="12">
        <v>38074</v>
      </c>
      <c r="B67" s="6">
        <v>4.7519999999999998</v>
      </c>
      <c r="C67" s="5">
        <v>4.7519999999999998</v>
      </c>
      <c r="D67" s="5">
        <v>4.7519999999999998</v>
      </c>
      <c r="E67" s="5">
        <v>4.7519999999999998</v>
      </c>
      <c r="F67" s="14">
        <v>2.52E-2</v>
      </c>
    </row>
    <row r="68" spans="1:6" ht="15.75" thickBot="1">
      <c r="A68" s="12">
        <v>38067</v>
      </c>
      <c r="B68" s="4">
        <v>4.6349999999999998</v>
      </c>
      <c r="C68" s="5">
        <v>4.6349999999999998</v>
      </c>
      <c r="D68" s="5">
        <v>4.6349999999999998</v>
      </c>
      <c r="E68" s="5">
        <v>4.6349999999999998</v>
      </c>
      <c r="F68" s="13">
        <v>-2.0000000000000001E-4</v>
      </c>
    </row>
    <row r="69" spans="1:6" ht="15.75" thickBot="1">
      <c r="A69" s="12">
        <v>38060</v>
      </c>
      <c r="B69" s="6">
        <v>4.6360000000000001</v>
      </c>
      <c r="C69" s="5">
        <v>4.6360000000000001</v>
      </c>
      <c r="D69" s="5">
        <v>4.6360000000000001</v>
      </c>
      <c r="E69" s="5">
        <v>4.6360000000000001</v>
      </c>
      <c r="F69" s="14">
        <v>4.1000000000000003E-3</v>
      </c>
    </row>
    <row r="70" spans="1:6" ht="15.75" thickBot="1">
      <c r="A70" s="12">
        <v>38053</v>
      </c>
      <c r="B70" s="4">
        <v>4.617</v>
      </c>
      <c r="C70" s="5">
        <v>4.617</v>
      </c>
      <c r="D70" s="5">
        <v>4.617</v>
      </c>
      <c r="E70" s="5">
        <v>4.617</v>
      </c>
      <c r="F70" s="13">
        <v>-1.8700000000000001E-2</v>
      </c>
    </row>
    <row r="71" spans="1:6" ht="15.75" thickBot="1">
      <c r="A71" s="12">
        <v>38046</v>
      </c>
      <c r="B71" s="4">
        <v>4.7050000000000001</v>
      </c>
      <c r="C71" s="5">
        <v>4.7050000000000001</v>
      </c>
      <c r="D71" s="5">
        <v>4.7050000000000001</v>
      </c>
      <c r="E71" s="5">
        <v>4.7050000000000001</v>
      </c>
      <c r="F71" s="13">
        <v>-5.1000000000000004E-3</v>
      </c>
    </row>
    <row r="72" spans="1:6" ht="15.75" thickBot="1">
      <c r="A72" s="12">
        <v>38039</v>
      </c>
      <c r="B72" s="4">
        <v>4.7290000000000001</v>
      </c>
      <c r="C72" s="5">
        <v>4.7290000000000001</v>
      </c>
      <c r="D72" s="5">
        <v>4.7290000000000001</v>
      </c>
      <c r="E72" s="5">
        <v>4.7290000000000001</v>
      </c>
      <c r="F72" s="13">
        <v>-1.8100000000000002E-2</v>
      </c>
    </row>
    <row r="73" spans="1:6" ht="15.75" thickBot="1">
      <c r="A73" s="12">
        <v>38032</v>
      </c>
      <c r="B73" s="6">
        <v>4.8159999999999998</v>
      </c>
      <c r="C73" s="5">
        <v>4.8159999999999998</v>
      </c>
      <c r="D73" s="5">
        <v>4.8159999999999998</v>
      </c>
      <c r="E73" s="5">
        <v>4.8159999999999998</v>
      </c>
      <c r="F73" s="14">
        <v>1.7500000000000002E-2</v>
      </c>
    </row>
    <row r="74" spans="1:6" ht="15.75" thickBot="1">
      <c r="A74" s="12">
        <v>38025</v>
      </c>
      <c r="B74" s="4">
        <v>4.7329999999999997</v>
      </c>
      <c r="C74" s="5">
        <v>4.7329999999999997</v>
      </c>
      <c r="D74" s="5">
        <v>4.7329999999999997</v>
      </c>
      <c r="E74" s="5">
        <v>4.7329999999999997</v>
      </c>
      <c r="F74" s="13">
        <v>-1.3100000000000001E-2</v>
      </c>
    </row>
    <row r="75" spans="1:6" ht="15.75" thickBot="1">
      <c r="A75" s="12">
        <v>38018</v>
      </c>
      <c r="B75" s="4">
        <v>4.7960000000000003</v>
      </c>
      <c r="C75" s="5">
        <v>4.7960000000000003</v>
      </c>
      <c r="D75" s="5">
        <v>4.7960000000000003</v>
      </c>
      <c r="E75" s="5">
        <v>4.7960000000000003</v>
      </c>
      <c r="F75" s="13">
        <v>-1.54E-2</v>
      </c>
    </row>
    <row r="76" spans="1:6" ht="15.75" thickBot="1">
      <c r="A76" s="12">
        <v>38011</v>
      </c>
      <c r="B76" s="6">
        <v>4.8710000000000004</v>
      </c>
      <c r="C76" s="5">
        <v>4.8710000000000004</v>
      </c>
      <c r="D76" s="5">
        <v>4.8710000000000004</v>
      </c>
      <c r="E76" s="5">
        <v>4.8710000000000004</v>
      </c>
      <c r="F76" s="14">
        <v>3.0499999999999999E-2</v>
      </c>
    </row>
    <row r="77" spans="1:6" ht="15.75" thickBot="1">
      <c r="A77" s="12">
        <v>38004</v>
      </c>
      <c r="B77" s="6">
        <v>4.7270000000000003</v>
      </c>
      <c r="C77" s="5">
        <v>4.7270000000000003</v>
      </c>
      <c r="D77" s="5">
        <v>4.7270000000000003</v>
      </c>
      <c r="E77" s="5">
        <v>4.7270000000000003</v>
      </c>
      <c r="F77" s="14">
        <v>1.1599999999999999E-2</v>
      </c>
    </row>
    <row r="78" spans="1:6" ht="15.75" thickBot="1">
      <c r="A78" s="12">
        <v>37997</v>
      </c>
      <c r="B78" s="6">
        <v>4.673</v>
      </c>
      <c r="C78" s="5">
        <v>4.673</v>
      </c>
      <c r="D78" s="5">
        <v>4.673</v>
      </c>
      <c r="E78" s="5">
        <v>4.673</v>
      </c>
      <c r="F78" s="14">
        <v>6.7000000000000002E-3</v>
      </c>
    </row>
    <row r="79" spans="1:6" ht="15.75" thickBot="1">
      <c r="A79" s="12">
        <v>37990</v>
      </c>
      <c r="B79" s="4">
        <v>4.6420000000000003</v>
      </c>
      <c r="C79" s="5">
        <v>4.6420000000000003</v>
      </c>
      <c r="D79" s="5">
        <v>4.6420000000000003</v>
      </c>
      <c r="E79" s="5">
        <v>4.6420000000000003</v>
      </c>
      <c r="F79" s="13">
        <v>-3.3500000000000002E-2</v>
      </c>
    </row>
    <row r="80" spans="1:6" ht="15.75" thickBot="1">
      <c r="A80" s="12">
        <v>37983</v>
      </c>
      <c r="B80" s="6">
        <v>4.8029999999999999</v>
      </c>
      <c r="C80" s="5">
        <v>4.8029999999999999</v>
      </c>
      <c r="D80" s="5">
        <v>4.8029999999999999</v>
      </c>
      <c r="E80" s="5">
        <v>4.8029999999999999</v>
      </c>
      <c r="F80" s="14">
        <v>1.8700000000000001E-2</v>
      </c>
    </row>
    <row r="81" spans="1:6" ht="15.75" thickBot="1">
      <c r="A81" s="12">
        <v>37976</v>
      </c>
      <c r="B81" s="4">
        <v>4.7149999999999999</v>
      </c>
      <c r="C81" s="5">
        <v>4.7149999999999999</v>
      </c>
      <c r="D81" s="5">
        <v>4.7149999999999999</v>
      </c>
      <c r="E81" s="5">
        <v>4.7149999999999999</v>
      </c>
      <c r="F81" s="13">
        <v>-5.4999999999999997E-3</v>
      </c>
    </row>
    <row r="82" spans="1:6" ht="15.75" thickBot="1">
      <c r="A82" s="12">
        <v>37969</v>
      </c>
      <c r="B82" s="4">
        <v>4.7409999999999997</v>
      </c>
      <c r="C82" s="5">
        <v>4.7409999999999997</v>
      </c>
      <c r="D82" s="5">
        <v>4.7409999999999997</v>
      </c>
      <c r="E82" s="5">
        <v>4.7409999999999997</v>
      </c>
      <c r="F82" s="13">
        <v>-1.2699999999999999E-2</v>
      </c>
    </row>
    <row r="83" spans="1:6" ht="15.75" thickBot="1">
      <c r="A83" s="12">
        <v>37962</v>
      </c>
      <c r="B83" s="4">
        <v>4.8019999999999996</v>
      </c>
      <c r="C83" s="5">
        <v>4.8019999999999996</v>
      </c>
      <c r="D83" s="5">
        <v>4.8019999999999996</v>
      </c>
      <c r="E83" s="5">
        <v>4.8019999999999996</v>
      </c>
      <c r="F83" s="13">
        <v>-1.5800000000000002E-2</v>
      </c>
    </row>
    <row r="84" spans="1:6" ht="15.75" thickBot="1">
      <c r="A84" s="12">
        <v>37955</v>
      </c>
      <c r="B84" s="4">
        <v>4.8789999999999996</v>
      </c>
      <c r="C84" s="5">
        <v>4.8789999999999996</v>
      </c>
      <c r="D84" s="5">
        <v>4.8789999999999996</v>
      </c>
      <c r="E84" s="5">
        <v>4.8789999999999996</v>
      </c>
      <c r="F84" s="13">
        <v>-3.1E-2</v>
      </c>
    </row>
    <row r="85" spans="1:6" ht="15.75" thickBot="1">
      <c r="A85" s="12">
        <v>37948</v>
      </c>
      <c r="B85" s="6">
        <v>5.0350000000000001</v>
      </c>
      <c r="C85" s="5">
        <v>5.0350000000000001</v>
      </c>
      <c r="D85" s="5">
        <v>5.0350000000000001</v>
      </c>
      <c r="E85" s="5">
        <v>5.0350000000000001</v>
      </c>
      <c r="F85" s="14">
        <v>1.23E-2</v>
      </c>
    </row>
    <row r="86" spans="1:6" ht="15.75" thickBot="1">
      <c r="A86" s="12">
        <v>37941</v>
      </c>
      <c r="B86" s="6">
        <v>4.9740000000000002</v>
      </c>
      <c r="C86" s="5">
        <v>4.9740000000000002</v>
      </c>
      <c r="D86" s="5">
        <v>4.9740000000000002</v>
      </c>
      <c r="E86" s="5">
        <v>4.9740000000000002</v>
      </c>
      <c r="F86" s="14">
        <v>2.0000000000000001E-4</v>
      </c>
    </row>
    <row r="87" spans="1:6" ht="15.75" thickBot="1">
      <c r="A87" s="12">
        <v>37934</v>
      </c>
      <c r="B87" s="4">
        <v>4.9729999999999999</v>
      </c>
      <c r="C87" s="5">
        <v>4.9729999999999999</v>
      </c>
      <c r="D87" s="5">
        <v>4.9729999999999999</v>
      </c>
      <c r="E87" s="5">
        <v>4.9729999999999999</v>
      </c>
      <c r="F87" s="13">
        <v>-2.1299999999999999E-2</v>
      </c>
    </row>
    <row r="88" spans="1:6" ht="15.75" thickBot="1">
      <c r="A88" s="12">
        <v>37927</v>
      </c>
      <c r="B88" s="6">
        <v>5.0810000000000004</v>
      </c>
      <c r="C88" s="5">
        <v>5.0810000000000004</v>
      </c>
      <c r="D88" s="5">
        <v>5.0810000000000004</v>
      </c>
      <c r="E88" s="5">
        <v>5.0810000000000004</v>
      </c>
      <c r="F88" s="14">
        <v>1.2800000000000001E-2</v>
      </c>
    </row>
    <row r="89" spans="1:6" ht="15.75" thickBot="1">
      <c r="A89" s="12">
        <v>37920</v>
      </c>
      <c r="B89" s="6">
        <v>5.0170000000000003</v>
      </c>
      <c r="C89" s="5">
        <v>5.0170000000000003</v>
      </c>
      <c r="D89" s="5">
        <v>5.0170000000000003</v>
      </c>
      <c r="E89" s="5">
        <v>5.0170000000000003</v>
      </c>
      <c r="F89" s="14">
        <v>8.2000000000000007E-3</v>
      </c>
    </row>
    <row r="90" spans="1:6" ht="15.75" thickBot="1">
      <c r="A90" s="12">
        <v>37913</v>
      </c>
      <c r="B90" s="6">
        <v>4.976</v>
      </c>
      <c r="C90" s="5">
        <v>4.976</v>
      </c>
      <c r="D90" s="5">
        <v>4.976</v>
      </c>
      <c r="E90" s="5">
        <v>4.976</v>
      </c>
      <c r="F90" s="14">
        <v>1.7000000000000001E-2</v>
      </c>
    </row>
    <row r="91" spans="1:6" ht="15.75" thickBot="1">
      <c r="A91" s="12">
        <v>37906</v>
      </c>
      <c r="B91" s="6">
        <v>4.8929999999999998</v>
      </c>
      <c r="C91" s="5">
        <v>4.8929999999999998</v>
      </c>
      <c r="D91" s="5">
        <v>4.8929999999999998</v>
      </c>
      <c r="E91" s="5">
        <v>4.8929999999999998</v>
      </c>
      <c r="F91" s="14">
        <v>4.1300000000000003E-2</v>
      </c>
    </row>
    <row r="92" spans="1:6" ht="15.75" thickBot="1">
      <c r="A92" s="12">
        <v>37899</v>
      </c>
      <c r="B92" s="4">
        <v>4.6989999999999998</v>
      </c>
      <c r="C92" s="5">
        <v>4.6989999999999998</v>
      </c>
      <c r="D92" s="5">
        <v>4.6989999999999998</v>
      </c>
      <c r="E92" s="5">
        <v>4.6989999999999998</v>
      </c>
      <c r="F92" s="13">
        <v>-1.2999999999999999E-3</v>
      </c>
    </row>
    <row r="93" spans="1:6" ht="15.75" thickBot="1">
      <c r="A93" s="12">
        <v>37892</v>
      </c>
      <c r="B93" s="6">
        <v>4.7050000000000001</v>
      </c>
      <c r="C93" s="5">
        <v>4.7050000000000001</v>
      </c>
      <c r="D93" s="5">
        <v>4.7050000000000001</v>
      </c>
      <c r="E93" s="5">
        <v>4.7050000000000001</v>
      </c>
      <c r="F93" s="14">
        <v>4.65E-2</v>
      </c>
    </row>
    <row r="94" spans="1:6" ht="15.75" thickBot="1">
      <c r="A94" s="12">
        <v>37885</v>
      </c>
      <c r="B94" s="4">
        <v>4.4960000000000004</v>
      </c>
      <c r="C94" s="5">
        <v>4.4960000000000004</v>
      </c>
      <c r="D94" s="5">
        <v>4.4960000000000004</v>
      </c>
      <c r="E94" s="5">
        <v>4.4960000000000004</v>
      </c>
      <c r="F94" s="13">
        <v>-2.18E-2</v>
      </c>
    </row>
    <row r="95" spans="1:6" ht="15.75" thickBot="1">
      <c r="A95" s="12">
        <v>37878</v>
      </c>
      <c r="B95" s="6">
        <v>4.5960000000000001</v>
      </c>
      <c r="C95" s="5">
        <v>4.5960000000000001</v>
      </c>
      <c r="D95" s="5">
        <v>4.5960000000000001</v>
      </c>
      <c r="E95" s="5">
        <v>4.5960000000000001</v>
      </c>
      <c r="F95" s="14">
        <v>1.95E-2</v>
      </c>
    </row>
    <row r="96" spans="1:6" ht="15.75" thickBot="1">
      <c r="A96" s="12">
        <v>37871</v>
      </c>
      <c r="B96" s="4">
        <v>4.508</v>
      </c>
      <c r="C96" s="5">
        <v>4.508</v>
      </c>
      <c r="D96" s="5">
        <v>4.508</v>
      </c>
      <c r="E96" s="5">
        <v>4.508</v>
      </c>
      <c r="F96" s="13">
        <v>-3.1800000000000002E-2</v>
      </c>
    </row>
    <row r="97" spans="1:6" ht="15.75" thickBot="1">
      <c r="A97" s="12">
        <v>37864</v>
      </c>
      <c r="B97" s="6">
        <v>4.6559999999999997</v>
      </c>
      <c r="C97" s="5">
        <v>4.6559999999999997</v>
      </c>
      <c r="D97" s="5">
        <v>4.6559999999999997</v>
      </c>
      <c r="E97" s="5">
        <v>4.6559999999999997</v>
      </c>
      <c r="F97" s="14">
        <v>1.55E-2</v>
      </c>
    </row>
    <row r="98" spans="1:6" ht="15.75" thickBot="1">
      <c r="A98" s="12">
        <v>37857</v>
      </c>
      <c r="B98" s="6">
        <v>4.585</v>
      </c>
      <c r="C98" s="5">
        <v>4.585</v>
      </c>
      <c r="D98" s="5">
        <v>4.585</v>
      </c>
      <c r="E98" s="5">
        <v>4.585</v>
      </c>
      <c r="F98" s="14">
        <v>3.3E-3</v>
      </c>
    </row>
    <row r="99" spans="1:6" ht="15.75" thickBot="1">
      <c r="A99" s="12">
        <v>37850</v>
      </c>
      <c r="B99" s="6">
        <v>4.57</v>
      </c>
      <c r="C99" s="5">
        <v>4.57</v>
      </c>
      <c r="D99" s="5">
        <v>4.57</v>
      </c>
      <c r="E99" s="5">
        <v>4.57</v>
      </c>
      <c r="F99" s="14">
        <v>1.2E-2</v>
      </c>
    </row>
    <row r="100" spans="1:6" ht="15.75" thickBot="1">
      <c r="A100" s="12">
        <v>37843</v>
      </c>
      <c r="B100" s="6">
        <v>4.516</v>
      </c>
      <c r="C100" s="5">
        <v>4.516</v>
      </c>
      <c r="D100" s="5">
        <v>4.516</v>
      </c>
      <c r="E100" s="5">
        <v>4.516</v>
      </c>
      <c r="F100" s="14">
        <v>5.1700000000000003E-2</v>
      </c>
    </row>
    <row r="101" spans="1:6" ht="15.75" thickBot="1">
      <c r="A101" s="12">
        <v>37836</v>
      </c>
      <c r="B101" s="4">
        <v>4.2939999999999996</v>
      </c>
      <c r="C101" s="5">
        <v>4.2939999999999996</v>
      </c>
      <c r="D101" s="5">
        <v>4.2939999999999996</v>
      </c>
      <c r="E101" s="5">
        <v>4.2939999999999996</v>
      </c>
      <c r="F101" s="13">
        <v>-4.1300000000000003E-2</v>
      </c>
    </row>
    <row r="102" spans="1:6" ht="15.75" thickBot="1">
      <c r="A102" s="12">
        <v>37829</v>
      </c>
      <c r="B102" s="6">
        <v>4.4790000000000001</v>
      </c>
      <c r="C102" s="5">
        <v>4.4790000000000001</v>
      </c>
      <c r="D102" s="5">
        <v>4.4790000000000001</v>
      </c>
      <c r="E102" s="5">
        <v>4.4790000000000001</v>
      </c>
      <c r="F102" s="14">
        <v>5.0200000000000002E-2</v>
      </c>
    </row>
    <row r="103" spans="1:6" ht="15.75" thickBot="1">
      <c r="A103" s="12">
        <v>37822</v>
      </c>
      <c r="B103" s="6">
        <v>4.2649999999999997</v>
      </c>
      <c r="C103" s="5">
        <v>4.2649999999999997</v>
      </c>
      <c r="D103" s="5">
        <v>4.2649999999999997</v>
      </c>
      <c r="E103" s="5">
        <v>4.2649999999999997</v>
      </c>
      <c r="F103" s="14">
        <v>2.8E-3</v>
      </c>
    </row>
    <row r="104" spans="1:6" ht="15.75" thickBot="1">
      <c r="A104" s="12">
        <v>37815</v>
      </c>
      <c r="B104" s="6">
        <v>4.2530000000000001</v>
      </c>
      <c r="C104" s="5">
        <v>4.2530000000000001</v>
      </c>
      <c r="D104" s="5">
        <v>4.2530000000000001</v>
      </c>
      <c r="E104" s="5">
        <v>4.2530000000000001</v>
      </c>
      <c r="F104" s="14">
        <v>3.5000000000000003E-2</v>
      </c>
    </row>
    <row r="105" spans="1:6" ht="15.75" thickBot="1">
      <c r="A105" s="12">
        <v>37808</v>
      </c>
      <c r="B105" s="4">
        <v>4.109</v>
      </c>
      <c r="C105" s="5">
        <v>4.109</v>
      </c>
      <c r="D105" s="5">
        <v>4.109</v>
      </c>
      <c r="E105" s="5">
        <v>4.109</v>
      </c>
      <c r="F105" s="13">
        <v>-1.72E-2</v>
      </c>
    </row>
    <row r="106" spans="1:6" ht="15.75" thickBot="1">
      <c r="A106" s="12">
        <v>37801</v>
      </c>
      <c r="B106" s="6">
        <v>4.181</v>
      </c>
      <c r="C106" s="5">
        <v>4.181</v>
      </c>
      <c r="D106" s="5">
        <v>4.181</v>
      </c>
      <c r="E106" s="5">
        <v>4.181</v>
      </c>
      <c r="F106" s="14">
        <v>6.3E-3</v>
      </c>
    </row>
    <row r="107" spans="1:6" ht="15.75" thickBot="1">
      <c r="A107" s="12">
        <v>37794</v>
      </c>
      <c r="B107" s="6">
        <v>4.1550000000000002</v>
      </c>
      <c r="C107" s="5">
        <v>4.1550000000000002</v>
      </c>
      <c r="D107" s="5">
        <v>4.1550000000000002</v>
      </c>
      <c r="E107" s="5">
        <v>4.1550000000000002</v>
      </c>
      <c r="F107" s="14">
        <v>4.1599999999999998E-2</v>
      </c>
    </row>
    <row r="108" spans="1:6" ht="15.75" thickBot="1">
      <c r="A108" s="12">
        <v>37787</v>
      </c>
      <c r="B108" s="6">
        <v>3.9889999999999999</v>
      </c>
      <c r="C108" s="5">
        <v>3.9889999999999999</v>
      </c>
      <c r="D108" s="5">
        <v>3.9889999999999999</v>
      </c>
      <c r="E108" s="5">
        <v>3.9889999999999999</v>
      </c>
      <c r="F108" s="14">
        <v>5.1999999999999998E-2</v>
      </c>
    </row>
    <row r="109" spans="1:6" ht="15.75" thickBot="1">
      <c r="A109" s="12">
        <v>37780</v>
      </c>
      <c r="B109" s="4">
        <v>3.7919999999999998</v>
      </c>
      <c r="C109" s="5">
        <v>3.7919999999999998</v>
      </c>
      <c r="D109" s="5">
        <v>3.7919999999999998</v>
      </c>
      <c r="E109" s="5">
        <v>3.7919999999999998</v>
      </c>
      <c r="F109" s="13">
        <v>-4.8899999999999999E-2</v>
      </c>
    </row>
    <row r="110" spans="1:6" ht="15.75" thickBot="1">
      <c r="A110" s="12">
        <v>37773</v>
      </c>
      <c r="B110" s="4">
        <v>3.9870000000000001</v>
      </c>
      <c r="C110" s="5">
        <v>3.9870000000000001</v>
      </c>
      <c r="D110" s="5">
        <v>3.9870000000000001</v>
      </c>
      <c r="E110" s="5">
        <v>3.9870000000000001</v>
      </c>
      <c r="F110" s="13">
        <v>-5.1999999999999998E-3</v>
      </c>
    </row>
    <row r="111" spans="1:6" ht="15.75" thickBot="1">
      <c r="A111" s="12">
        <v>37766</v>
      </c>
      <c r="B111" s="6">
        <v>4.008</v>
      </c>
      <c r="C111" s="5">
        <v>4.008</v>
      </c>
      <c r="D111" s="5">
        <v>4.008</v>
      </c>
      <c r="E111" s="5">
        <v>4.008</v>
      </c>
      <c r="F111" s="14">
        <v>2.1399999999999999E-2</v>
      </c>
    </row>
    <row r="112" spans="1:6" ht="15.75" thickBot="1">
      <c r="A112" s="12">
        <v>37759</v>
      </c>
      <c r="B112" s="4">
        <v>3.9239999999999999</v>
      </c>
      <c r="C112" s="5">
        <v>3.9239999999999999</v>
      </c>
      <c r="D112" s="5">
        <v>3.9239999999999999</v>
      </c>
      <c r="E112" s="5">
        <v>3.9239999999999999</v>
      </c>
      <c r="F112" s="13">
        <v>-3.73E-2</v>
      </c>
    </row>
    <row r="113" spans="1:6" ht="15.75" thickBot="1">
      <c r="A113" s="12">
        <v>37752</v>
      </c>
      <c r="B113" s="4">
        <v>4.0759999999999996</v>
      </c>
      <c r="C113" s="5">
        <v>4.0759999999999996</v>
      </c>
      <c r="D113" s="5">
        <v>4.0759999999999996</v>
      </c>
      <c r="E113" s="5">
        <v>4.0759999999999996</v>
      </c>
      <c r="F113" s="13">
        <v>-2.4400000000000002E-2</v>
      </c>
    </row>
    <row r="114" spans="1:6" ht="15.75" thickBot="1">
      <c r="A114" s="12">
        <v>37745</v>
      </c>
      <c r="B114" s="4">
        <v>4.1779999999999999</v>
      </c>
      <c r="C114" s="5">
        <v>4.1779999999999999</v>
      </c>
      <c r="D114" s="5">
        <v>4.1779999999999999</v>
      </c>
      <c r="E114" s="5">
        <v>4.1779999999999999</v>
      </c>
      <c r="F114" s="13">
        <v>-2.47E-2</v>
      </c>
    </row>
    <row r="115" spans="1:6" ht="15.75" thickBot="1">
      <c r="A115" s="12">
        <v>37738</v>
      </c>
      <c r="B115" s="6">
        <v>4.2839999999999998</v>
      </c>
      <c r="C115" s="5">
        <v>4.2839999999999998</v>
      </c>
      <c r="D115" s="5">
        <v>4.2839999999999998</v>
      </c>
      <c r="E115" s="5">
        <v>4.2839999999999998</v>
      </c>
      <c r="F115" s="14">
        <v>1.11E-2</v>
      </c>
    </row>
    <row r="116" spans="1:6" ht="15.75" thickBot="1">
      <c r="A116" s="12">
        <v>37731</v>
      </c>
      <c r="B116" s="4">
        <v>4.2370000000000001</v>
      </c>
      <c r="C116" s="5">
        <v>4.2370000000000001</v>
      </c>
      <c r="D116" s="5">
        <v>4.2370000000000001</v>
      </c>
      <c r="E116" s="5">
        <v>4.2370000000000001</v>
      </c>
      <c r="F116" s="13">
        <v>-1.49E-2</v>
      </c>
    </row>
    <row r="117" spans="1:6" ht="15.75" thickBot="1">
      <c r="A117" s="12">
        <v>37724</v>
      </c>
      <c r="B117" s="4">
        <v>4.3010000000000002</v>
      </c>
      <c r="C117" s="5">
        <v>4.3010000000000002</v>
      </c>
      <c r="D117" s="5">
        <v>4.3010000000000002</v>
      </c>
      <c r="E117" s="5">
        <v>4.3010000000000002</v>
      </c>
      <c r="F117" s="13">
        <v>-1.2200000000000001E-2</v>
      </c>
    </row>
    <row r="118" spans="1:6" ht="15.75" thickBot="1">
      <c r="A118" s="12">
        <v>37717</v>
      </c>
      <c r="B118" s="6">
        <v>4.3540000000000001</v>
      </c>
      <c r="C118" s="5">
        <v>4.3540000000000001</v>
      </c>
      <c r="D118" s="5">
        <v>4.3540000000000001</v>
      </c>
      <c r="E118" s="5">
        <v>4.3540000000000001</v>
      </c>
      <c r="F118" s="14">
        <v>5.4999999999999997E-3</v>
      </c>
    </row>
    <row r="119" spans="1:6" ht="15.75" thickBot="1">
      <c r="A119" s="12">
        <v>37710</v>
      </c>
      <c r="B119" s="6">
        <v>4.33</v>
      </c>
      <c r="C119" s="5">
        <v>4.33</v>
      </c>
      <c r="D119" s="5">
        <v>4.33</v>
      </c>
      <c r="E119" s="5">
        <v>4.33</v>
      </c>
      <c r="F119" s="14">
        <v>1.3599999999999999E-2</v>
      </c>
    </row>
    <row r="120" spans="1:6" ht="15.75" thickBot="1">
      <c r="A120" s="12">
        <v>37703</v>
      </c>
      <c r="B120" s="4">
        <v>4.2720000000000002</v>
      </c>
      <c r="C120" s="5">
        <v>4.2720000000000002</v>
      </c>
      <c r="D120" s="5">
        <v>4.2720000000000002</v>
      </c>
      <c r="E120" s="5">
        <v>4.2720000000000002</v>
      </c>
      <c r="F120" s="13">
        <v>-4.3400000000000001E-2</v>
      </c>
    </row>
    <row r="121" spans="1:6" ht="15.75" thickBot="1">
      <c r="A121" s="12">
        <v>37696</v>
      </c>
      <c r="B121" s="6">
        <v>4.4660000000000002</v>
      </c>
      <c r="C121" s="5">
        <v>4.4660000000000002</v>
      </c>
      <c r="D121" s="5">
        <v>4.4660000000000002</v>
      </c>
      <c r="E121" s="5">
        <v>4.4660000000000002</v>
      </c>
      <c r="F121" s="14">
        <v>7.5899999999999995E-2</v>
      </c>
    </row>
    <row r="122" spans="1:6" ht="15.75" thickBot="1">
      <c r="A122" s="12">
        <v>37689</v>
      </c>
      <c r="B122" s="6">
        <v>4.1509999999999998</v>
      </c>
      <c r="C122" s="5">
        <v>4.1509999999999998</v>
      </c>
      <c r="D122" s="5">
        <v>4.1509999999999998</v>
      </c>
      <c r="E122" s="5">
        <v>4.1509999999999998</v>
      </c>
      <c r="F122" s="14">
        <v>5.4100000000000002E-2</v>
      </c>
    </row>
    <row r="123" spans="1:6" ht="15.75" thickBot="1">
      <c r="A123" s="12">
        <v>37682</v>
      </c>
      <c r="B123" s="4">
        <v>3.9380000000000002</v>
      </c>
      <c r="C123" s="5">
        <v>3.9380000000000002</v>
      </c>
      <c r="D123" s="5">
        <v>3.9380000000000002</v>
      </c>
      <c r="E123" s="5">
        <v>3.9380000000000002</v>
      </c>
      <c r="F123" s="13">
        <v>-2.93E-2</v>
      </c>
    </row>
    <row r="124" spans="1:6" ht="15.75" thickBot="1">
      <c r="A124" s="12">
        <v>37675</v>
      </c>
      <c r="B124" s="4">
        <v>4.0570000000000004</v>
      </c>
      <c r="C124" s="5">
        <v>4.0570000000000004</v>
      </c>
      <c r="D124" s="5">
        <v>4.0570000000000004</v>
      </c>
      <c r="E124" s="5">
        <v>4.0570000000000004</v>
      </c>
      <c r="F124" s="13">
        <v>-8.8000000000000005E-3</v>
      </c>
    </row>
    <row r="125" spans="1:6" ht="15.75" thickBot="1">
      <c r="A125" s="12">
        <v>37668</v>
      </c>
      <c r="B125" s="4">
        <v>4.093</v>
      </c>
      <c r="C125" s="5">
        <v>4.093</v>
      </c>
      <c r="D125" s="5">
        <v>4.093</v>
      </c>
      <c r="E125" s="5">
        <v>4.093</v>
      </c>
      <c r="F125" s="13">
        <v>-2.3999999999999998E-3</v>
      </c>
    </row>
    <row r="126" spans="1:6" ht="15.75" thickBot="1">
      <c r="A126" s="12">
        <v>37661</v>
      </c>
      <c r="B126" s="4">
        <v>4.1029999999999998</v>
      </c>
      <c r="C126" s="5">
        <v>4.1029999999999998</v>
      </c>
      <c r="D126" s="5">
        <v>4.1029999999999998</v>
      </c>
      <c r="E126" s="5">
        <v>4.1029999999999998</v>
      </c>
      <c r="F126" s="13">
        <v>-3.5999999999999999E-3</v>
      </c>
    </row>
    <row r="127" spans="1:6" ht="15.75" thickBot="1">
      <c r="A127" s="12">
        <v>37654</v>
      </c>
      <c r="B127" s="4">
        <v>4.1180000000000003</v>
      </c>
      <c r="C127" s="5">
        <v>4.1180000000000003</v>
      </c>
      <c r="D127" s="5">
        <v>4.1180000000000003</v>
      </c>
      <c r="E127" s="5">
        <v>4.1180000000000003</v>
      </c>
      <c r="F127" s="13">
        <v>-2.3E-2</v>
      </c>
    </row>
    <row r="128" spans="1:6" ht="15.75" thickBot="1">
      <c r="A128" s="12">
        <v>37647</v>
      </c>
      <c r="B128" s="6">
        <v>4.2149999999999999</v>
      </c>
      <c r="C128" s="5">
        <v>4.2149999999999999</v>
      </c>
      <c r="D128" s="5">
        <v>4.2149999999999999</v>
      </c>
      <c r="E128" s="5">
        <v>4.2149999999999999</v>
      </c>
      <c r="F128" s="14">
        <v>8.8999999999999999E-3</v>
      </c>
    </row>
    <row r="129" spans="1:6" ht="15.75" thickBot="1">
      <c r="A129" s="12">
        <v>37640</v>
      </c>
      <c r="B129" s="4">
        <v>4.1779999999999999</v>
      </c>
      <c r="C129" s="5">
        <v>4.1779999999999999</v>
      </c>
      <c r="D129" s="5">
        <v>4.1779999999999999</v>
      </c>
      <c r="E129" s="5">
        <v>4.1779999999999999</v>
      </c>
      <c r="F129" s="13">
        <v>-2.8799999999999999E-2</v>
      </c>
    </row>
    <row r="130" spans="1:6" ht="15.75" thickBot="1">
      <c r="A130" s="12">
        <v>37633</v>
      </c>
      <c r="B130" s="4">
        <v>4.3019999999999996</v>
      </c>
      <c r="C130" s="5">
        <v>4.3019999999999996</v>
      </c>
      <c r="D130" s="5">
        <v>4.3019999999999996</v>
      </c>
      <c r="E130" s="5">
        <v>4.3019999999999996</v>
      </c>
      <c r="F130" s="13">
        <v>-1.6E-2</v>
      </c>
    </row>
    <row r="131" spans="1:6" ht="15.75" thickBot="1">
      <c r="A131" s="12">
        <v>37626</v>
      </c>
      <c r="B131" s="4">
        <v>4.3719999999999999</v>
      </c>
      <c r="C131" s="5">
        <v>4.3719999999999999</v>
      </c>
      <c r="D131" s="5">
        <v>4.3719999999999999</v>
      </c>
      <c r="E131" s="5">
        <v>4.3719999999999999</v>
      </c>
      <c r="F131" s="13">
        <v>-1.2E-2</v>
      </c>
    </row>
    <row r="132" spans="1:6" ht="15.75" thickBot="1">
      <c r="A132" s="12">
        <v>37619</v>
      </c>
      <c r="B132" s="6">
        <v>4.4249999999999998</v>
      </c>
      <c r="C132" s="5">
        <v>4.4249999999999998</v>
      </c>
      <c r="D132" s="5">
        <v>4.4249999999999998</v>
      </c>
      <c r="E132" s="5">
        <v>4.4249999999999998</v>
      </c>
      <c r="F132" s="14">
        <v>1.84E-2</v>
      </c>
    </row>
    <row r="133" spans="1:6" ht="15.75" thickBot="1">
      <c r="A133" s="12">
        <v>37612</v>
      </c>
      <c r="B133" s="4">
        <v>4.3449999999999998</v>
      </c>
      <c r="C133" s="5">
        <v>4.3449999999999998</v>
      </c>
      <c r="D133" s="5">
        <v>4.3449999999999998</v>
      </c>
      <c r="E133" s="5">
        <v>4.3449999999999998</v>
      </c>
      <c r="F133" s="13">
        <v>-2.1000000000000001E-2</v>
      </c>
    </row>
    <row r="134" spans="1:6" ht="15.75" thickBot="1">
      <c r="A134" s="12">
        <v>37605</v>
      </c>
      <c r="B134" s="4">
        <v>4.4379999999999997</v>
      </c>
      <c r="C134" s="5">
        <v>4.4379999999999997</v>
      </c>
      <c r="D134" s="5">
        <v>4.4379999999999997</v>
      </c>
      <c r="E134" s="5">
        <v>4.4379999999999997</v>
      </c>
      <c r="F134" s="13">
        <v>-7.1999999999999998E-3</v>
      </c>
    </row>
    <row r="135" spans="1:6" ht="15.75" thickBot="1">
      <c r="A135" s="12">
        <v>37598</v>
      </c>
      <c r="B135" s="4">
        <v>4.47</v>
      </c>
      <c r="C135" s="5">
        <v>4.47</v>
      </c>
      <c r="D135" s="5">
        <v>4.47</v>
      </c>
      <c r="E135" s="5">
        <v>4.47</v>
      </c>
      <c r="F135" s="13">
        <v>-1.52E-2</v>
      </c>
    </row>
    <row r="136" spans="1:6" ht="15.75" thickBot="1">
      <c r="A136" s="12">
        <v>37591</v>
      </c>
      <c r="B136" s="4">
        <v>4.5389999999999997</v>
      </c>
      <c r="C136" s="5">
        <v>4.5389999999999997</v>
      </c>
      <c r="D136" s="5">
        <v>4.5389999999999997</v>
      </c>
      <c r="E136" s="5">
        <v>4.5389999999999997</v>
      </c>
      <c r="F136" s="13">
        <v>-2.35E-2</v>
      </c>
    </row>
    <row r="137" spans="1:6" ht="15.75" thickBot="1">
      <c r="A137" s="12">
        <v>37584</v>
      </c>
      <c r="B137" s="6">
        <v>4.6479999999999997</v>
      </c>
      <c r="C137" s="5">
        <v>4.6479999999999997</v>
      </c>
      <c r="D137" s="5">
        <v>4.6479999999999997</v>
      </c>
      <c r="E137" s="5">
        <v>4.6479999999999997</v>
      </c>
      <c r="F137" s="14">
        <v>1.4200000000000001E-2</v>
      </c>
    </row>
    <row r="138" spans="1:6" ht="15.75" thickBot="1">
      <c r="A138" s="12">
        <v>37577</v>
      </c>
      <c r="B138" s="6">
        <v>4.5830000000000002</v>
      </c>
      <c r="C138" s="5">
        <v>4.5830000000000002</v>
      </c>
      <c r="D138" s="5">
        <v>4.5830000000000002</v>
      </c>
      <c r="E138" s="5">
        <v>4.5830000000000002</v>
      </c>
      <c r="F138" s="14">
        <v>1.7100000000000001E-2</v>
      </c>
    </row>
    <row r="139" spans="1:6" ht="15.75" thickBot="1">
      <c r="A139" s="12">
        <v>37570</v>
      </c>
      <c r="B139" s="6">
        <v>4.5060000000000002</v>
      </c>
      <c r="C139" s="5">
        <v>4.5060000000000002</v>
      </c>
      <c r="D139" s="5">
        <v>4.5060000000000002</v>
      </c>
      <c r="E139" s="5">
        <v>4.5060000000000002</v>
      </c>
      <c r="F139" s="14">
        <v>8.9999999999999998E-4</v>
      </c>
    </row>
    <row r="140" spans="1:6" ht="15.75" thickBot="1">
      <c r="A140" s="12">
        <v>37563</v>
      </c>
      <c r="B140" s="4">
        <v>4.5019999999999998</v>
      </c>
      <c r="C140" s="5">
        <v>4.5019999999999998</v>
      </c>
      <c r="D140" s="5">
        <v>4.5019999999999998</v>
      </c>
      <c r="E140" s="5">
        <v>4.5019999999999998</v>
      </c>
      <c r="F140" s="13">
        <v>-1.14E-2</v>
      </c>
    </row>
    <row r="141" spans="1:6" ht="15.75" thickBot="1">
      <c r="A141" s="12">
        <v>37556</v>
      </c>
      <c r="B141" s="4">
        <v>4.5540000000000003</v>
      </c>
      <c r="C141" s="5">
        <v>4.5540000000000003</v>
      </c>
      <c r="D141" s="5">
        <v>4.5540000000000003</v>
      </c>
      <c r="E141" s="5">
        <v>4.5540000000000003</v>
      </c>
      <c r="F141" s="13">
        <v>-1.3599999999999999E-2</v>
      </c>
    </row>
    <row r="142" spans="1:6" ht="15.75" thickBot="1">
      <c r="A142" s="12">
        <v>37549</v>
      </c>
      <c r="B142" s="4">
        <v>4.617</v>
      </c>
      <c r="C142" s="5">
        <v>4.617</v>
      </c>
      <c r="D142" s="5">
        <v>4.617</v>
      </c>
      <c r="E142" s="5">
        <v>4.617</v>
      </c>
      <c r="F142" s="13">
        <v>-2.2000000000000001E-3</v>
      </c>
    </row>
    <row r="143" spans="1:6" ht="15.75" thickBot="1">
      <c r="A143" s="12">
        <v>37542</v>
      </c>
      <c r="B143" s="6">
        <v>4.6269999999999998</v>
      </c>
      <c r="C143" s="5">
        <v>4.6269999999999998</v>
      </c>
      <c r="D143" s="5">
        <v>4.6269999999999998</v>
      </c>
      <c r="E143" s="5">
        <v>4.6269999999999998</v>
      </c>
      <c r="F143" s="14">
        <v>3.0499999999999999E-2</v>
      </c>
    </row>
    <row r="144" spans="1:6" ht="15.75" thickBot="1">
      <c r="A144" s="12">
        <v>37535</v>
      </c>
      <c r="B144" s="6">
        <v>4.49</v>
      </c>
      <c r="C144" s="5">
        <v>4.49</v>
      </c>
      <c r="D144" s="5">
        <v>4.49</v>
      </c>
      <c r="E144" s="5">
        <v>4.49</v>
      </c>
      <c r="F144" s="14">
        <v>9.4000000000000004E-3</v>
      </c>
    </row>
    <row r="145" spans="1:6" ht="15.75" thickBot="1">
      <c r="A145" s="12">
        <v>37528</v>
      </c>
      <c r="B145" s="6">
        <v>4.4480000000000004</v>
      </c>
      <c r="C145" s="5">
        <v>4.4480000000000004</v>
      </c>
      <c r="D145" s="5">
        <v>4.4480000000000004</v>
      </c>
      <c r="E145" s="5">
        <v>4.4480000000000004</v>
      </c>
      <c r="F145" s="14">
        <v>8.3999999999999995E-3</v>
      </c>
    </row>
    <row r="146" spans="1:6" ht="15.75" thickBot="1">
      <c r="A146" s="12">
        <v>37521</v>
      </c>
      <c r="B146" s="6">
        <v>4.4109999999999996</v>
      </c>
      <c r="C146" s="5">
        <v>4.4109999999999996</v>
      </c>
      <c r="D146" s="5">
        <v>4.4109999999999996</v>
      </c>
      <c r="E146" s="5">
        <v>4.4109999999999996</v>
      </c>
      <c r="F146" s="14">
        <v>3.8999999999999998E-3</v>
      </c>
    </row>
    <row r="147" spans="1:6" ht="15.75" thickBot="1">
      <c r="A147" s="12">
        <v>37514</v>
      </c>
      <c r="B147" s="4">
        <v>4.3940000000000001</v>
      </c>
      <c r="C147" s="5">
        <v>4.3940000000000001</v>
      </c>
      <c r="D147" s="5">
        <v>4.3940000000000001</v>
      </c>
      <c r="E147" s="5">
        <v>4.3940000000000001</v>
      </c>
      <c r="F147" s="13">
        <v>-1.7399999999999999E-2</v>
      </c>
    </row>
    <row r="148" spans="1:6" ht="15.75" thickBot="1">
      <c r="A148" s="12">
        <v>37507</v>
      </c>
      <c r="B148" s="6">
        <v>4.4720000000000004</v>
      </c>
      <c r="C148" s="5">
        <v>4.4720000000000004</v>
      </c>
      <c r="D148" s="5">
        <v>4.4720000000000004</v>
      </c>
      <c r="E148" s="5">
        <v>4.4720000000000004</v>
      </c>
      <c r="F148" s="14">
        <v>9.4999999999999998E-3</v>
      </c>
    </row>
    <row r="149" spans="1:6" ht="15.75" thickBot="1">
      <c r="A149" s="12">
        <v>37500</v>
      </c>
      <c r="B149" s="4">
        <v>4.43</v>
      </c>
      <c r="C149" s="5">
        <v>4.43</v>
      </c>
      <c r="D149" s="5">
        <v>4.43</v>
      </c>
      <c r="E149" s="5">
        <v>4.43</v>
      </c>
      <c r="F149" s="13">
        <v>-3.8600000000000002E-2</v>
      </c>
    </row>
    <row r="150" spans="1:6" ht="15.75" thickBot="1">
      <c r="A150" s="12">
        <v>37493</v>
      </c>
      <c r="B150" s="4">
        <v>4.6079999999999997</v>
      </c>
      <c r="C150" s="5">
        <v>4.6079999999999997</v>
      </c>
      <c r="D150" s="5">
        <v>4.6079999999999997</v>
      </c>
      <c r="E150" s="5">
        <v>4.6079999999999997</v>
      </c>
      <c r="F150" s="13">
        <v>-2.3099999999999999E-2</v>
      </c>
    </row>
    <row r="151" spans="1:6" ht="15.75" thickBot="1">
      <c r="A151" s="12">
        <v>37486</v>
      </c>
      <c r="B151" s="6">
        <v>4.7169999999999996</v>
      </c>
      <c r="C151" s="5">
        <v>4.7169999999999996</v>
      </c>
      <c r="D151" s="5">
        <v>4.7169999999999996</v>
      </c>
      <c r="E151" s="5">
        <v>4.7169999999999996</v>
      </c>
      <c r="F151" s="14">
        <v>9.7999999999999997E-3</v>
      </c>
    </row>
    <row r="152" spans="1:6" ht="15.75" thickBot="1">
      <c r="A152" s="12">
        <v>37479</v>
      </c>
      <c r="B152" s="6">
        <v>4.6710000000000003</v>
      </c>
      <c r="C152" s="5">
        <v>4.6710000000000003</v>
      </c>
      <c r="D152" s="5">
        <v>4.6710000000000003</v>
      </c>
      <c r="E152" s="5">
        <v>4.6710000000000003</v>
      </c>
      <c r="F152" s="14">
        <v>9.2999999999999992E-3</v>
      </c>
    </row>
    <row r="153" spans="1:6" ht="15.75" thickBot="1">
      <c r="A153" s="12">
        <v>37472</v>
      </c>
      <c r="B153" s="4">
        <v>4.6280000000000001</v>
      </c>
      <c r="C153" s="5">
        <v>4.6280000000000001</v>
      </c>
      <c r="D153" s="5">
        <v>4.6280000000000001</v>
      </c>
      <c r="E153" s="5">
        <v>4.6280000000000001</v>
      </c>
      <c r="F153" s="13">
        <v>-2.4500000000000001E-2</v>
      </c>
    </row>
    <row r="154" spans="1:6" ht="15.75" thickBot="1">
      <c r="A154" s="12">
        <v>37465</v>
      </c>
      <c r="B154" s="4">
        <v>4.7439999999999998</v>
      </c>
      <c r="C154" s="5">
        <v>4.7439999999999998</v>
      </c>
      <c r="D154" s="5">
        <v>4.7439999999999998</v>
      </c>
      <c r="E154" s="5">
        <v>4.7439999999999998</v>
      </c>
      <c r="F154" s="13">
        <v>-2.06E-2</v>
      </c>
    </row>
    <row r="155" spans="1:6" ht="15.75" thickBot="1">
      <c r="A155" s="12">
        <v>37458</v>
      </c>
      <c r="B155" s="4">
        <v>4.8440000000000003</v>
      </c>
      <c r="C155" s="5">
        <v>4.8440000000000003</v>
      </c>
      <c r="D155" s="5">
        <v>4.8440000000000003</v>
      </c>
      <c r="E155" s="5">
        <v>4.8440000000000003</v>
      </c>
      <c r="F155" s="13">
        <v>-1.4999999999999999E-2</v>
      </c>
    </row>
    <row r="156" spans="1:6" ht="15.75" thickBot="1">
      <c r="A156" s="12">
        <v>37451</v>
      </c>
      <c r="B156" s="4">
        <v>4.9180000000000001</v>
      </c>
      <c r="C156" s="5">
        <v>4.9180000000000001</v>
      </c>
      <c r="D156" s="5">
        <v>4.9180000000000001</v>
      </c>
      <c r="E156" s="5">
        <v>4.9180000000000001</v>
      </c>
      <c r="F156" s="13">
        <v>-8.3000000000000001E-3</v>
      </c>
    </row>
    <row r="157" spans="1:6" ht="15.75" thickBot="1">
      <c r="A157" s="12">
        <v>37444</v>
      </c>
      <c r="B157" s="4">
        <v>4.9589999999999996</v>
      </c>
      <c r="C157" s="5">
        <v>4.9589999999999996</v>
      </c>
      <c r="D157" s="5">
        <v>4.9589999999999996</v>
      </c>
      <c r="E157" s="5">
        <v>4.9589999999999996</v>
      </c>
      <c r="F157" s="13">
        <v>-3.4299999999999997E-2</v>
      </c>
    </row>
    <row r="158" spans="1:6" ht="15.75" thickBot="1">
      <c r="A158" s="12">
        <v>37437</v>
      </c>
      <c r="B158" s="6">
        <v>5.1349999999999998</v>
      </c>
      <c r="C158" s="5">
        <v>5.1349999999999998</v>
      </c>
      <c r="D158" s="5">
        <v>5.1349999999999998</v>
      </c>
      <c r="E158" s="5">
        <v>5.1349999999999998</v>
      </c>
      <c r="F158" s="14">
        <v>1.5800000000000002E-2</v>
      </c>
    </row>
    <row r="159" spans="1:6" ht="15.75" thickBot="1">
      <c r="A159" s="12">
        <v>37430</v>
      </c>
      <c r="B159" s="4">
        <v>5.0549999999999997</v>
      </c>
      <c r="C159" s="5">
        <v>5.0549999999999997</v>
      </c>
      <c r="D159" s="5">
        <v>5.0549999999999997</v>
      </c>
      <c r="E159" s="5">
        <v>5.0549999999999997</v>
      </c>
      <c r="F159" s="13">
        <v>-4.0000000000000002E-4</v>
      </c>
    </row>
    <row r="160" spans="1:6" ht="15.75" thickBot="1">
      <c r="A160" s="12">
        <v>37423</v>
      </c>
      <c r="B160" s="6">
        <v>5.0570000000000004</v>
      </c>
      <c r="C160" s="5">
        <v>5.0570000000000004</v>
      </c>
      <c r="D160" s="5">
        <v>5.0570000000000004</v>
      </c>
      <c r="E160" s="5">
        <v>5.0570000000000004</v>
      </c>
      <c r="F160" s="14">
        <v>2.3999999999999998E-3</v>
      </c>
    </row>
    <row r="161" spans="1:6" ht="15.75" thickBot="1">
      <c r="A161" s="12">
        <v>37416</v>
      </c>
      <c r="B161" s="4">
        <v>5.0449999999999999</v>
      </c>
      <c r="C161" s="5">
        <v>5.0449999999999999</v>
      </c>
      <c r="D161" s="5">
        <v>5.0449999999999999</v>
      </c>
      <c r="E161" s="5">
        <v>5.0449999999999999</v>
      </c>
      <c r="F161" s="13">
        <v>-3.7600000000000001E-2</v>
      </c>
    </row>
    <row r="162" spans="1:6" ht="15.75" thickBot="1">
      <c r="A162" s="12">
        <v>37409</v>
      </c>
      <c r="B162" s="4">
        <v>5.242</v>
      </c>
      <c r="C162" s="5">
        <v>5.242</v>
      </c>
      <c r="D162" s="5">
        <v>5.242</v>
      </c>
      <c r="E162" s="5">
        <v>5.242</v>
      </c>
      <c r="F162" s="13">
        <v>-1.0200000000000001E-2</v>
      </c>
    </row>
    <row r="163" spans="1:6" ht="15.75" thickBot="1">
      <c r="A163" s="12">
        <v>37402</v>
      </c>
      <c r="B163" s="6">
        <v>5.2960000000000003</v>
      </c>
      <c r="C163" s="5">
        <v>5.2960000000000003</v>
      </c>
      <c r="D163" s="5">
        <v>5.2960000000000003</v>
      </c>
      <c r="E163" s="5">
        <v>5.2960000000000003</v>
      </c>
      <c r="F163" s="14">
        <v>3.2000000000000002E-3</v>
      </c>
    </row>
    <row r="164" spans="1:6" ht="15.75" thickBot="1">
      <c r="A164" s="12">
        <v>37395</v>
      </c>
      <c r="B164" s="4">
        <v>5.2789999999999999</v>
      </c>
      <c r="C164" s="5">
        <v>5.2789999999999999</v>
      </c>
      <c r="D164" s="5">
        <v>5.2789999999999999</v>
      </c>
      <c r="E164" s="5">
        <v>5.2789999999999999</v>
      </c>
      <c r="F164" s="13">
        <v>-1.8599999999999998E-2</v>
      </c>
    </row>
    <row r="165" spans="1:6" ht="15.75" thickBot="1">
      <c r="A165" s="12">
        <v>37388</v>
      </c>
      <c r="B165" s="6">
        <v>5.3789999999999996</v>
      </c>
      <c r="C165" s="5">
        <v>5.3789999999999996</v>
      </c>
      <c r="D165" s="5">
        <v>5.3789999999999996</v>
      </c>
      <c r="E165" s="5">
        <v>5.3789999999999996</v>
      </c>
      <c r="F165" s="14">
        <v>1.43E-2</v>
      </c>
    </row>
    <row r="166" spans="1:6" ht="15.75" thickBot="1">
      <c r="A166" s="12">
        <v>37381</v>
      </c>
      <c r="B166" s="6">
        <v>5.3029999999999999</v>
      </c>
      <c r="C166" s="5">
        <v>5.3029999999999999</v>
      </c>
      <c r="D166" s="5">
        <v>5.3029999999999999</v>
      </c>
      <c r="E166" s="5">
        <v>5.3029999999999999</v>
      </c>
      <c r="F166" s="14">
        <v>1.7299999999999999E-2</v>
      </c>
    </row>
    <row r="167" spans="1:6" ht="15.75" thickBot="1">
      <c r="A167" s="12">
        <v>37374</v>
      </c>
      <c r="B167" s="6">
        <v>5.2130000000000001</v>
      </c>
      <c r="C167" s="5">
        <v>5.2130000000000001</v>
      </c>
      <c r="D167" s="5">
        <v>5.2130000000000001</v>
      </c>
      <c r="E167" s="5">
        <v>5.2130000000000001</v>
      </c>
      <c r="F167" s="14">
        <v>5.5999999999999999E-3</v>
      </c>
    </row>
    <row r="168" spans="1:6" ht="15.75" thickBot="1">
      <c r="A168" s="12">
        <v>37367</v>
      </c>
      <c r="B168" s="4">
        <v>5.1840000000000002</v>
      </c>
      <c r="C168" s="5">
        <v>5.1840000000000002</v>
      </c>
      <c r="D168" s="5">
        <v>5.1840000000000002</v>
      </c>
      <c r="E168" s="5">
        <v>5.1840000000000002</v>
      </c>
      <c r="F168" s="13">
        <v>-2.5700000000000001E-2</v>
      </c>
    </row>
    <row r="169" spans="1:6" ht="15.75" thickBot="1">
      <c r="A169" s="12">
        <v>37360</v>
      </c>
      <c r="B169" s="6">
        <v>5.3209999999999997</v>
      </c>
      <c r="C169" s="5">
        <v>5.3209999999999997</v>
      </c>
      <c r="D169" s="5">
        <v>5.3209999999999997</v>
      </c>
      <c r="E169" s="5">
        <v>5.3209999999999997</v>
      </c>
      <c r="F169" s="14">
        <v>1.78E-2</v>
      </c>
    </row>
    <row r="170" spans="1:6" ht="15.75" thickBot="1">
      <c r="A170" s="12">
        <v>37353</v>
      </c>
      <c r="B170" s="4">
        <v>5.2279999999999998</v>
      </c>
      <c r="C170" s="5">
        <v>5.2279999999999998</v>
      </c>
      <c r="D170" s="5">
        <v>5.2279999999999998</v>
      </c>
      <c r="E170" s="5">
        <v>5.2279999999999998</v>
      </c>
      <c r="F170" s="13">
        <v>-5.3E-3</v>
      </c>
    </row>
    <row r="171" spans="1:6" ht="15.75" thickBot="1">
      <c r="A171" s="12">
        <v>37346</v>
      </c>
      <c r="B171" s="4">
        <v>5.2560000000000002</v>
      </c>
      <c r="C171" s="5">
        <v>5.2560000000000002</v>
      </c>
      <c r="D171" s="5">
        <v>5.2560000000000002</v>
      </c>
      <c r="E171" s="5">
        <v>5.2560000000000002</v>
      </c>
      <c r="F171" s="13">
        <v>-1.8700000000000001E-2</v>
      </c>
    </row>
    <row r="172" spans="1:6" ht="15.75" thickBot="1">
      <c r="A172" s="12">
        <v>37339</v>
      </c>
      <c r="B172" s="4">
        <v>5.3559999999999999</v>
      </c>
      <c r="C172" s="5">
        <v>5.3559999999999999</v>
      </c>
      <c r="D172" s="5">
        <v>5.3559999999999999</v>
      </c>
      <c r="E172" s="5">
        <v>5.3559999999999999</v>
      </c>
      <c r="F172" s="13">
        <v>-1.6999999999999999E-3</v>
      </c>
    </row>
    <row r="173" spans="1:6" ht="15.75" thickBot="1">
      <c r="A173" s="12">
        <v>37332</v>
      </c>
      <c r="B173" s="6">
        <v>5.3650000000000002</v>
      </c>
      <c r="C173" s="5">
        <v>5.3650000000000002</v>
      </c>
      <c r="D173" s="5">
        <v>5.3650000000000002</v>
      </c>
      <c r="E173" s="5">
        <v>5.3650000000000002</v>
      </c>
      <c r="F173" s="14">
        <v>1.23E-2</v>
      </c>
    </row>
    <row r="174" spans="1:6" ht="15.75" thickBot="1">
      <c r="A174" s="12">
        <v>37325</v>
      </c>
      <c r="B174" s="6">
        <v>5.3</v>
      </c>
      <c r="C174" s="5">
        <v>5.3</v>
      </c>
      <c r="D174" s="5">
        <v>5.3</v>
      </c>
      <c r="E174" s="5">
        <v>5.3</v>
      </c>
      <c r="F174" s="14">
        <v>8.3999999999999995E-3</v>
      </c>
    </row>
    <row r="175" spans="1:6" ht="15.75" thickBot="1">
      <c r="A175" s="12">
        <v>37318</v>
      </c>
      <c r="B175" s="6">
        <v>5.2560000000000002</v>
      </c>
      <c r="C175" s="5">
        <v>5.2560000000000002</v>
      </c>
      <c r="D175" s="5">
        <v>5.2560000000000002</v>
      </c>
      <c r="E175" s="5">
        <v>5.2560000000000002</v>
      </c>
      <c r="F175" s="14">
        <v>3.7100000000000001E-2</v>
      </c>
    </row>
    <row r="176" spans="1:6" ht="15.75" thickBot="1">
      <c r="A176" s="12">
        <v>37311</v>
      </c>
      <c r="B176" s="6">
        <v>5.0679999999999996</v>
      </c>
      <c r="C176" s="5">
        <v>5.0679999999999996</v>
      </c>
      <c r="D176" s="5">
        <v>5.0679999999999996</v>
      </c>
      <c r="E176" s="5">
        <v>5.0679999999999996</v>
      </c>
      <c r="F176" s="14">
        <v>2.12E-2</v>
      </c>
    </row>
    <row r="177" spans="1:6" ht="15.75" thickBot="1">
      <c r="A177" s="12">
        <v>37304</v>
      </c>
      <c r="B177" s="4">
        <v>4.9630000000000001</v>
      </c>
      <c r="C177" s="5">
        <v>4.9630000000000001</v>
      </c>
      <c r="D177" s="5">
        <v>4.9630000000000001</v>
      </c>
      <c r="E177" s="5">
        <v>4.9630000000000001</v>
      </c>
      <c r="F177" s="13">
        <v>-5.9999999999999995E-4</v>
      </c>
    </row>
    <row r="178" spans="1:6" ht="15.75" thickBot="1">
      <c r="A178" s="12">
        <v>37297</v>
      </c>
      <c r="B178" s="4">
        <v>4.9660000000000002</v>
      </c>
      <c r="C178" s="5">
        <v>4.9660000000000002</v>
      </c>
      <c r="D178" s="5">
        <v>4.9660000000000002</v>
      </c>
      <c r="E178" s="5">
        <v>4.9660000000000002</v>
      </c>
      <c r="F178" s="13">
        <v>-1.8E-3</v>
      </c>
    </row>
    <row r="179" spans="1:6" ht="15.75" thickBot="1">
      <c r="A179" s="12">
        <v>37290</v>
      </c>
      <c r="B179" s="6">
        <v>4.9749999999999996</v>
      </c>
      <c r="C179" s="5">
        <v>4.9749999999999996</v>
      </c>
      <c r="D179" s="5">
        <v>4.9749999999999996</v>
      </c>
      <c r="E179" s="5">
        <v>4.9749999999999996</v>
      </c>
      <c r="F179" s="14">
        <v>9.1000000000000004E-3</v>
      </c>
    </row>
    <row r="180" spans="1:6" ht="15.75" thickBot="1">
      <c r="A180" s="12">
        <v>37283</v>
      </c>
      <c r="B180" s="4">
        <v>4.93</v>
      </c>
      <c r="C180" s="5">
        <v>4.93</v>
      </c>
      <c r="D180" s="5">
        <v>4.93</v>
      </c>
      <c r="E180" s="5">
        <v>4.93</v>
      </c>
      <c r="F180" s="13">
        <v>-2.4E-2</v>
      </c>
    </row>
    <row r="181" spans="1:6" ht="15.75" thickBot="1">
      <c r="A181" s="12">
        <v>37276</v>
      </c>
      <c r="B181" s="6">
        <v>5.0510000000000002</v>
      </c>
      <c r="C181" s="5">
        <v>5.0510000000000002</v>
      </c>
      <c r="D181" s="5">
        <v>5.0510000000000002</v>
      </c>
      <c r="E181" s="5">
        <v>5.0510000000000002</v>
      </c>
      <c r="F181" s="14">
        <v>3.27E-2</v>
      </c>
    </row>
    <row r="182" spans="1:6" ht="15.75" thickBot="1">
      <c r="A182" s="12">
        <v>37269</v>
      </c>
      <c r="B182" s="4">
        <v>4.891</v>
      </c>
      <c r="C182" s="5">
        <v>4.891</v>
      </c>
      <c r="D182" s="5">
        <v>4.891</v>
      </c>
      <c r="E182" s="5">
        <v>4.891</v>
      </c>
      <c r="F182" s="13">
        <v>-1.67E-2</v>
      </c>
    </row>
    <row r="183" spans="1:6" ht="15.75" thickBot="1">
      <c r="A183" s="12">
        <v>37262</v>
      </c>
      <c r="B183" s="4">
        <v>4.9740000000000002</v>
      </c>
      <c r="C183" s="5">
        <v>4.9740000000000002</v>
      </c>
      <c r="D183" s="5">
        <v>4.9740000000000002</v>
      </c>
      <c r="E183" s="5">
        <v>4.9740000000000002</v>
      </c>
      <c r="F183" s="13">
        <v>-1.52E-2</v>
      </c>
    </row>
    <row r="184" spans="1:6" ht="15.75" thickBot="1">
      <c r="A184" s="12">
        <v>37255</v>
      </c>
      <c r="B184" s="4">
        <v>5.0510000000000002</v>
      </c>
      <c r="C184" s="5">
        <v>5.0510000000000002</v>
      </c>
      <c r="D184" s="5">
        <v>5.0510000000000002</v>
      </c>
      <c r="E184" s="5">
        <v>5.0510000000000002</v>
      </c>
      <c r="F184" s="13">
        <v>-8.0999999999999996E-3</v>
      </c>
    </row>
    <row r="185" spans="1:6" ht="15.75" thickBot="1">
      <c r="A185" s="12">
        <v>37248</v>
      </c>
      <c r="B185" s="6">
        <v>5.0919999999999996</v>
      </c>
      <c r="C185" s="5">
        <v>5.0919999999999996</v>
      </c>
      <c r="D185" s="5">
        <v>5.0919999999999996</v>
      </c>
      <c r="E185" s="5">
        <v>5.0919999999999996</v>
      </c>
      <c r="F185" s="14">
        <v>2.7E-2</v>
      </c>
    </row>
    <row r="186" spans="1:6" ht="15.75" thickBot="1">
      <c r="A186" s="12">
        <v>37241</v>
      </c>
      <c r="B186" s="6">
        <v>4.9580000000000002</v>
      </c>
      <c r="C186" s="5">
        <v>4.9580000000000002</v>
      </c>
      <c r="D186" s="5">
        <v>4.9580000000000002</v>
      </c>
      <c r="E186" s="5">
        <v>4.9580000000000002</v>
      </c>
      <c r="F186" s="14">
        <v>1.66E-2</v>
      </c>
    </row>
    <row r="187" spans="1:6" ht="15.75" thickBot="1">
      <c r="A187" s="12">
        <v>37234</v>
      </c>
      <c r="B187" s="4">
        <v>4.8769999999999998</v>
      </c>
      <c r="C187" s="5">
        <v>4.8769999999999998</v>
      </c>
      <c r="D187" s="5">
        <v>4.8769999999999998</v>
      </c>
      <c r="E187" s="5">
        <v>4.8769999999999998</v>
      </c>
      <c r="F187" s="13">
        <v>-2.46E-2</v>
      </c>
    </row>
    <row r="188" spans="1:6" ht="15.75" thickBot="1">
      <c r="A188" s="12">
        <v>37227</v>
      </c>
      <c r="B188" s="6">
        <v>5</v>
      </c>
      <c r="C188" s="5">
        <v>5</v>
      </c>
      <c r="D188" s="5">
        <v>5</v>
      </c>
      <c r="E188" s="5">
        <v>5</v>
      </c>
      <c r="F188" s="14">
        <v>6.2E-2</v>
      </c>
    </row>
    <row r="189" spans="1:6" ht="15.75" thickBot="1">
      <c r="A189" s="12">
        <v>37220</v>
      </c>
      <c r="B189" s="4">
        <v>4.7080000000000002</v>
      </c>
      <c r="C189" s="5">
        <v>4.7080000000000002</v>
      </c>
      <c r="D189" s="5">
        <v>4.7080000000000002</v>
      </c>
      <c r="E189" s="5">
        <v>4.7080000000000002</v>
      </c>
      <c r="F189" s="13">
        <v>-6.1000000000000004E-3</v>
      </c>
    </row>
    <row r="190" spans="1:6" ht="15.75" thickBot="1">
      <c r="A190" s="12">
        <v>37213</v>
      </c>
      <c r="B190" s="6">
        <v>4.7370000000000001</v>
      </c>
      <c r="C190" s="5">
        <v>4.7370000000000001</v>
      </c>
      <c r="D190" s="5">
        <v>4.7370000000000001</v>
      </c>
      <c r="E190" s="5">
        <v>4.7370000000000001</v>
      </c>
      <c r="F190" s="14">
        <v>3.5999999999999999E-3</v>
      </c>
    </row>
    <row r="191" spans="1:6" ht="15.75" thickBot="1">
      <c r="A191" s="12">
        <v>37206</v>
      </c>
      <c r="B191" s="6">
        <v>4.72</v>
      </c>
      <c r="C191" s="5">
        <v>4.72</v>
      </c>
      <c r="D191" s="5">
        <v>4.72</v>
      </c>
      <c r="E191" s="5">
        <v>4.72</v>
      </c>
      <c r="F191" s="14">
        <v>6.7599999999999993E-2</v>
      </c>
    </row>
    <row r="192" spans="1:6" ht="15.75" thickBot="1">
      <c r="A192" s="12">
        <v>37199</v>
      </c>
      <c r="B192" s="4">
        <v>4.4210000000000003</v>
      </c>
      <c r="C192" s="5">
        <v>4.4210000000000003</v>
      </c>
      <c r="D192" s="5">
        <v>4.4210000000000003</v>
      </c>
      <c r="E192" s="5">
        <v>4.4210000000000003</v>
      </c>
      <c r="F192" s="13">
        <v>-2.81E-2</v>
      </c>
    </row>
    <row r="193" spans="1:6" ht="15.75" thickBot="1">
      <c r="A193" s="12">
        <v>37192</v>
      </c>
      <c r="B193" s="4">
        <v>4.5490000000000004</v>
      </c>
      <c r="C193" s="5">
        <v>4.5490000000000004</v>
      </c>
      <c r="D193" s="5">
        <v>4.5490000000000004</v>
      </c>
      <c r="E193" s="5">
        <v>4.5490000000000004</v>
      </c>
      <c r="F193" s="13">
        <v>-3.6999999999999998E-2</v>
      </c>
    </row>
    <row r="194" spans="1:6" ht="15.75" thickBot="1">
      <c r="A194" s="12">
        <v>37185</v>
      </c>
      <c r="B194" s="4">
        <v>4.7240000000000002</v>
      </c>
      <c r="C194" s="5">
        <v>4.7240000000000002</v>
      </c>
      <c r="D194" s="5">
        <v>4.7240000000000002</v>
      </c>
      <c r="E194" s="5">
        <v>4.7240000000000002</v>
      </c>
      <c r="F194" s="13">
        <v>-2.2800000000000001E-2</v>
      </c>
    </row>
    <row r="195" spans="1:6" ht="15.75" thickBot="1">
      <c r="A195" s="12">
        <v>37178</v>
      </c>
      <c r="B195" s="4">
        <v>4.8339999999999996</v>
      </c>
      <c r="C195" s="5">
        <v>4.8339999999999996</v>
      </c>
      <c r="D195" s="5">
        <v>4.8339999999999996</v>
      </c>
      <c r="E195" s="5">
        <v>4.8339999999999996</v>
      </c>
      <c r="F195" s="13">
        <v>-1.7100000000000001E-2</v>
      </c>
    </row>
    <row r="196" spans="1:6" ht="15.75" thickBot="1">
      <c r="A196" s="12">
        <v>37171</v>
      </c>
      <c r="B196" s="6">
        <v>4.9180000000000001</v>
      </c>
      <c r="C196" s="5">
        <v>4.9180000000000001</v>
      </c>
      <c r="D196" s="5">
        <v>4.9180000000000001</v>
      </c>
      <c r="E196" s="5">
        <v>4.9180000000000001</v>
      </c>
      <c r="F196" s="14">
        <v>2.18E-2</v>
      </c>
    </row>
    <row r="197" spans="1:6" ht="15.75" thickBot="1">
      <c r="A197" s="12">
        <v>37164</v>
      </c>
      <c r="B197" s="4">
        <v>4.8129999999999997</v>
      </c>
      <c r="C197" s="5">
        <v>4.8129999999999997</v>
      </c>
      <c r="D197" s="5">
        <v>4.8129999999999997</v>
      </c>
      <c r="E197" s="5">
        <v>4.8129999999999997</v>
      </c>
      <c r="F197" s="13">
        <v>-2.5499999999999998E-2</v>
      </c>
    </row>
    <row r="198" spans="1:6" ht="15.75" thickBot="1">
      <c r="A198" s="12">
        <v>37157</v>
      </c>
      <c r="B198" s="4">
        <v>4.9390000000000001</v>
      </c>
      <c r="C198" s="5">
        <v>4.9390000000000001</v>
      </c>
      <c r="D198" s="5">
        <v>4.9390000000000001</v>
      </c>
      <c r="E198" s="5">
        <v>4.9390000000000001</v>
      </c>
      <c r="F198" s="13">
        <v>-1E-3</v>
      </c>
    </row>
    <row r="199" spans="1:6" ht="15.75" thickBot="1">
      <c r="A199" s="12">
        <v>37150</v>
      </c>
      <c r="B199" s="6">
        <v>4.944</v>
      </c>
      <c r="C199" s="5">
        <v>4.944</v>
      </c>
      <c r="D199" s="5">
        <v>4.944</v>
      </c>
      <c r="E199" s="5">
        <v>4.944</v>
      </c>
      <c r="F199" s="14">
        <v>1.6899999999999998E-2</v>
      </c>
    </row>
    <row r="200" spans="1:6" ht="15.75" thickBot="1">
      <c r="A200" s="12">
        <v>37143</v>
      </c>
      <c r="B200" s="4">
        <v>4.8620000000000001</v>
      </c>
      <c r="C200" s="5">
        <v>4.8620000000000001</v>
      </c>
      <c r="D200" s="5">
        <v>4.8620000000000001</v>
      </c>
      <c r="E200" s="5">
        <v>4.8620000000000001</v>
      </c>
      <c r="F200" s="13">
        <v>-2.7799999999999998E-2</v>
      </c>
    </row>
    <row r="201" spans="1:6" ht="15.75" thickBot="1">
      <c r="A201" s="12">
        <v>37136</v>
      </c>
      <c r="B201" s="6">
        <v>5.0010000000000003</v>
      </c>
      <c r="C201" s="5">
        <v>5.0010000000000003</v>
      </c>
      <c r="D201" s="5">
        <v>5.0010000000000003</v>
      </c>
      <c r="E201" s="5">
        <v>5.0010000000000003</v>
      </c>
      <c r="F201" s="14">
        <v>9.2999999999999992E-3</v>
      </c>
    </row>
    <row r="202" spans="1:6" ht="15.75" thickBot="1">
      <c r="A202" s="12">
        <v>37129</v>
      </c>
      <c r="B202" s="4">
        <v>4.9550000000000001</v>
      </c>
      <c r="C202" s="5">
        <v>4.9550000000000001</v>
      </c>
      <c r="D202" s="5">
        <v>4.9550000000000001</v>
      </c>
      <c r="E202" s="5">
        <v>4.9550000000000001</v>
      </c>
      <c r="F202" s="13">
        <v>-1.3899999999999999E-2</v>
      </c>
    </row>
    <row r="203" spans="1:6" ht="15.75" thickBot="1">
      <c r="A203" s="12">
        <v>37122</v>
      </c>
      <c r="B203" s="6">
        <v>5.0250000000000004</v>
      </c>
      <c r="C203" s="5">
        <v>5.0250000000000004</v>
      </c>
      <c r="D203" s="5">
        <v>5.0250000000000004</v>
      </c>
      <c r="E203" s="5">
        <v>5.0250000000000004</v>
      </c>
      <c r="F203" s="14">
        <v>1.72E-2</v>
      </c>
    </row>
    <row r="204" spans="1:6" ht="15.75" thickBot="1">
      <c r="A204" s="12">
        <v>37115</v>
      </c>
      <c r="B204" s="6">
        <v>4.9400000000000004</v>
      </c>
      <c r="C204" s="5">
        <v>4.9400000000000004</v>
      </c>
      <c r="D204" s="5">
        <v>4.9400000000000004</v>
      </c>
      <c r="E204" s="5">
        <v>4.9400000000000004</v>
      </c>
      <c r="F204" s="14">
        <v>2.2000000000000001E-3</v>
      </c>
    </row>
    <row r="205" spans="1:6" ht="15.75" thickBot="1">
      <c r="A205" s="12">
        <v>37108</v>
      </c>
      <c r="B205" s="4">
        <v>4.9290000000000003</v>
      </c>
      <c r="C205" s="5">
        <v>4.9290000000000003</v>
      </c>
      <c r="D205" s="5">
        <v>4.9290000000000003</v>
      </c>
      <c r="E205" s="5">
        <v>4.9290000000000003</v>
      </c>
      <c r="F205" s="13">
        <v>-4.1799999999999997E-2</v>
      </c>
    </row>
    <row r="206" spans="1:6" ht="15.75" thickBot="1">
      <c r="A206" s="12">
        <v>37101</v>
      </c>
      <c r="B206" s="4">
        <v>5.1440000000000001</v>
      </c>
      <c r="C206" s="5">
        <v>5.1440000000000001</v>
      </c>
      <c r="D206" s="5">
        <v>5.1440000000000001</v>
      </c>
      <c r="E206" s="5">
        <v>5.1440000000000001</v>
      </c>
      <c r="F206" s="13">
        <v>-2.0000000000000001E-4</v>
      </c>
    </row>
    <row r="207" spans="1:6" ht="15.75" thickBot="1">
      <c r="A207" s="12">
        <v>37094</v>
      </c>
      <c r="B207" s="4">
        <v>5.1449999999999996</v>
      </c>
      <c r="C207" s="5">
        <v>5.1449999999999996</v>
      </c>
      <c r="D207" s="5">
        <v>5.1449999999999996</v>
      </c>
      <c r="E207" s="5">
        <v>5.1449999999999996</v>
      </c>
      <c r="F207" s="13">
        <v>-3.7000000000000002E-3</v>
      </c>
    </row>
    <row r="208" spans="1:6" ht="15.75" thickBot="1">
      <c r="A208" s="12">
        <v>37087</v>
      </c>
      <c r="B208" s="4">
        <v>5.1639999999999997</v>
      </c>
      <c r="C208" s="5">
        <v>5.1639999999999997</v>
      </c>
      <c r="D208" s="5">
        <v>5.1639999999999997</v>
      </c>
      <c r="E208" s="5">
        <v>5.1639999999999997</v>
      </c>
      <c r="F208" s="13">
        <v>-1.4500000000000001E-2</v>
      </c>
    </row>
    <row r="209" spans="1:6" ht="15.75" thickBot="1">
      <c r="A209" s="12">
        <v>37080</v>
      </c>
      <c r="B209" s="4">
        <v>5.24</v>
      </c>
      <c r="C209" s="5">
        <v>5.24</v>
      </c>
      <c r="D209" s="5">
        <v>5.24</v>
      </c>
      <c r="E209" s="5">
        <v>5.24</v>
      </c>
      <c r="F209" s="13">
        <v>-2.0000000000000001E-4</v>
      </c>
    </row>
    <row r="210" spans="1:6" ht="15.75" thickBot="1">
      <c r="A210" s="12">
        <v>37073</v>
      </c>
      <c r="B210" s="4">
        <v>5.2409999999999997</v>
      </c>
      <c r="C210" s="5">
        <v>5.2409999999999997</v>
      </c>
      <c r="D210" s="5">
        <v>5.2409999999999997</v>
      </c>
      <c r="E210" s="5">
        <v>5.2409999999999997</v>
      </c>
      <c r="F210" s="13">
        <v>-2.47E-2</v>
      </c>
    </row>
    <row r="211" spans="1:6" ht="15.75" thickBot="1">
      <c r="A211" s="12">
        <v>37066</v>
      </c>
      <c r="B211" s="6">
        <v>5.3739999999999997</v>
      </c>
      <c r="C211" s="5">
        <v>5.3739999999999997</v>
      </c>
      <c r="D211" s="5">
        <v>5.3739999999999997</v>
      </c>
      <c r="E211" s="5">
        <v>5.3739999999999997</v>
      </c>
      <c r="F211" s="14">
        <v>3.1699999999999999E-2</v>
      </c>
    </row>
    <row r="212" spans="1:6" ht="15.75" thickBot="1">
      <c r="A212" s="12">
        <v>37059</v>
      </c>
      <c r="B212" s="4">
        <v>5.2089999999999996</v>
      </c>
      <c r="C212" s="5">
        <v>5.2089999999999996</v>
      </c>
      <c r="D212" s="5">
        <v>5.2089999999999996</v>
      </c>
      <c r="E212" s="5">
        <v>5.2089999999999996</v>
      </c>
      <c r="F212" s="13">
        <v>-3.8E-3</v>
      </c>
    </row>
    <row r="213" spans="1:6" ht="15.75" thickBot="1">
      <c r="A213" s="12">
        <v>37052</v>
      </c>
      <c r="B213" s="6">
        <v>5.2290000000000001</v>
      </c>
      <c r="C213" s="5">
        <v>5.2290000000000001</v>
      </c>
      <c r="D213" s="5">
        <v>5.2290000000000001</v>
      </c>
      <c r="E213" s="5">
        <v>5.2290000000000001</v>
      </c>
      <c r="F213" s="14">
        <v>4.5999999999999999E-3</v>
      </c>
    </row>
    <row r="214" spans="1:6" ht="15.75" thickBot="1">
      <c r="A214" s="12">
        <v>37045</v>
      </c>
      <c r="B214" s="6">
        <v>5.2050000000000001</v>
      </c>
      <c r="C214" s="5">
        <v>5.2050000000000001</v>
      </c>
      <c r="D214" s="5">
        <v>5.2050000000000001</v>
      </c>
      <c r="E214" s="5">
        <v>5.2050000000000001</v>
      </c>
      <c r="F214" s="14">
        <v>4.6199999999999998E-2</v>
      </c>
    </row>
    <row r="215" spans="1:6" ht="15.75" thickBot="1">
      <c r="A215" s="12">
        <v>37038</v>
      </c>
      <c r="B215" s="4">
        <v>4.9749999999999996</v>
      </c>
      <c r="C215" s="5">
        <v>4.9749999999999996</v>
      </c>
      <c r="D215" s="5">
        <v>4.9749999999999996</v>
      </c>
      <c r="E215" s="5">
        <v>4.9749999999999996</v>
      </c>
      <c r="F215" s="13">
        <v>-6.1100000000000002E-2</v>
      </c>
    </row>
    <row r="216" spans="1:6" ht="15.75" thickBot="1">
      <c r="A216" s="12">
        <v>37031</v>
      </c>
      <c r="B216" s="6">
        <v>5.2990000000000004</v>
      </c>
      <c r="C216" s="5">
        <v>5.2990000000000004</v>
      </c>
      <c r="D216" s="5">
        <v>5.2990000000000004</v>
      </c>
      <c r="E216" s="5">
        <v>5.2990000000000004</v>
      </c>
      <c r="F216" s="14">
        <v>9.1000000000000004E-3</v>
      </c>
    </row>
    <row r="217" spans="1:6" ht="15.75" thickBot="1">
      <c r="A217" s="12">
        <v>37024</v>
      </c>
      <c r="B217" s="6">
        <v>5.2510000000000003</v>
      </c>
      <c r="C217" s="5">
        <v>5.2510000000000003</v>
      </c>
      <c r="D217" s="5">
        <v>5.2510000000000003</v>
      </c>
      <c r="E217" s="5">
        <v>5.2510000000000003</v>
      </c>
      <c r="F217" s="14">
        <v>1.5900000000000001E-2</v>
      </c>
    </row>
    <row r="218" spans="1:6" ht="15.75" thickBot="1">
      <c r="A218" s="12">
        <v>37017</v>
      </c>
      <c r="B218" s="6">
        <v>5.1689999999999996</v>
      </c>
      <c r="C218" s="5">
        <v>5.1689999999999996</v>
      </c>
      <c r="D218" s="5">
        <v>5.1689999999999996</v>
      </c>
      <c r="E218" s="5">
        <v>5.1689999999999996</v>
      </c>
      <c r="F218" s="14">
        <v>9.1999999999999998E-3</v>
      </c>
    </row>
    <row r="219" spans="1:6" ht="15.75" thickBot="1">
      <c r="A219" s="12">
        <v>37010</v>
      </c>
      <c r="B219" s="4">
        <v>5.1219999999999999</v>
      </c>
      <c r="C219" s="5">
        <v>5.1219999999999999</v>
      </c>
      <c r="D219" s="5">
        <v>5.1219999999999999</v>
      </c>
      <c r="E219" s="5">
        <v>5.1219999999999999</v>
      </c>
      <c r="F219" s="13">
        <v>-3.0999999999999999E-3</v>
      </c>
    </row>
    <row r="220" spans="1:6" ht="15.75" thickBot="1">
      <c r="A220" s="12">
        <v>37003</v>
      </c>
      <c r="B220" s="4">
        <v>5.1379999999999999</v>
      </c>
      <c r="C220" s="5">
        <v>5.1379999999999999</v>
      </c>
      <c r="D220" s="5">
        <v>5.1379999999999999</v>
      </c>
      <c r="E220" s="5">
        <v>5.1379999999999999</v>
      </c>
      <c r="F220" s="13">
        <v>-2.3E-3</v>
      </c>
    </row>
    <row r="221" spans="1:6" ht="15.75" thickBot="1">
      <c r="A221" s="12">
        <v>36996</v>
      </c>
      <c r="B221" s="6">
        <v>5.15</v>
      </c>
      <c r="C221" s="5">
        <v>5.15</v>
      </c>
      <c r="D221" s="5">
        <v>5.15</v>
      </c>
      <c r="E221" s="5">
        <v>5.15</v>
      </c>
      <c r="F221" s="14">
        <v>1.9800000000000002E-2</v>
      </c>
    </row>
    <row r="222" spans="1:6" ht="15.75" thickBot="1">
      <c r="A222" s="12">
        <v>36989</v>
      </c>
      <c r="B222" s="6">
        <v>5.05</v>
      </c>
      <c r="C222" s="5">
        <v>5.05</v>
      </c>
      <c r="D222" s="5">
        <v>5.05</v>
      </c>
      <c r="E222" s="5">
        <v>5.05</v>
      </c>
      <c r="F222" s="14">
        <v>3.8899999999999997E-2</v>
      </c>
    </row>
    <row r="223" spans="1:6" ht="15.75" thickBot="1">
      <c r="A223" s="12">
        <v>36982</v>
      </c>
      <c r="B223" s="4">
        <v>4.8609999999999998</v>
      </c>
      <c r="C223" s="5">
        <v>4.8609999999999998</v>
      </c>
      <c r="D223" s="5">
        <v>4.8609999999999998</v>
      </c>
      <c r="E223" s="5">
        <v>4.8609999999999998</v>
      </c>
      <c r="F223" s="13">
        <v>-9.4000000000000004E-3</v>
      </c>
    </row>
    <row r="224" spans="1:6" ht="15.75" thickBot="1">
      <c r="A224" s="12">
        <v>36975</v>
      </c>
      <c r="B224" s="6">
        <v>4.907</v>
      </c>
      <c r="C224" s="5">
        <v>4.907</v>
      </c>
      <c r="D224" s="5">
        <v>4.907</v>
      </c>
      <c r="E224" s="5">
        <v>4.907</v>
      </c>
      <c r="F224" s="14">
        <v>3.44E-2</v>
      </c>
    </row>
    <row r="225" spans="1:6" ht="15.75" thickBot="1">
      <c r="A225" s="12">
        <v>36968</v>
      </c>
      <c r="B225" s="6">
        <v>4.7439999999999998</v>
      </c>
      <c r="C225" s="5">
        <v>4.7439999999999998</v>
      </c>
      <c r="D225" s="5">
        <v>4.7439999999999998</v>
      </c>
      <c r="E225" s="5">
        <v>4.7439999999999998</v>
      </c>
      <c r="F225" s="14">
        <v>8.0000000000000004E-4</v>
      </c>
    </row>
    <row r="226" spans="1:6" ht="15.75" thickBot="1">
      <c r="A226" s="12">
        <v>36961</v>
      </c>
      <c r="B226" s="4">
        <v>4.74</v>
      </c>
      <c r="C226" s="5">
        <v>4.74</v>
      </c>
      <c r="D226" s="5">
        <v>4.74</v>
      </c>
      <c r="E226" s="5">
        <v>4.74</v>
      </c>
      <c r="F226" s="13">
        <v>-3.95E-2</v>
      </c>
    </row>
    <row r="227" spans="1:6" ht="15.75" thickBot="1">
      <c r="A227" s="12">
        <v>36954</v>
      </c>
      <c r="B227" s="4">
        <v>4.9349999999999996</v>
      </c>
      <c r="C227" s="5">
        <v>4.9349999999999996</v>
      </c>
      <c r="D227" s="5">
        <v>4.9349999999999996</v>
      </c>
      <c r="E227" s="5">
        <v>4.9349999999999996</v>
      </c>
      <c r="F227" s="13">
        <v>-2.3999999999999998E-3</v>
      </c>
    </row>
    <row r="228" spans="1:6" ht="15.75" thickBot="1">
      <c r="A228" s="12">
        <v>36947</v>
      </c>
      <c r="B228" s="4">
        <v>4.9470000000000001</v>
      </c>
      <c r="C228" s="5">
        <v>4.9470000000000001</v>
      </c>
      <c r="D228" s="5">
        <v>4.9470000000000001</v>
      </c>
      <c r="E228" s="5">
        <v>4.9470000000000001</v>
      </c>
      <c r="F228" s="13">
        <v>-2.4299999999999999E-2</v>
      </c>
    </row>
    <row r="229" spans="1:6" ht="15.75" thickBot="1">
      <c r="A229" s="12">
        <v>36940</v>
      </c>
      <c r="B229" s="4">
        <v>5.07</v>
      </c>
      <c r="C229" s="5">
        <v>5.07</v>
      </c>
      <c r="D229" s="5">
        <v>5.07</v>
      </c>
      <c r="E229" s="5">
        <v>5.07</v>
      </c>
      <c r="F229" s="13">
        <v>-4.0000000000000002E-4</v>
      </c>
    </row>
    <row r="230" spans="1:6" ht="15.75" thickBot="1">
      <c r="A230" s="12">
        <v>36933</v>
      </c>
      <c r="B230" s="6">
        <v>5.0720000000000001</v>
      </c>
      <c r="C230" s="5">
        <v>5.0720000000000001</v>
      </c>
      <c r="D230" s="5">
        <v>5.0720000000000001</v>
      </c>
      <c r="E230" s="5">
        <v>5.0720000000000001</v>
      </c>
      <c r="F230" s="14">
        <v>2.01E-2</v>
      </c>
    </row>
    <row r="231" spans="1:6" ht="15.75" thickBot="1">
      <c r="A231" s="12">
        <v>36926</v>
      </c>
      <c r="B231" s="4">
        <v>4.9720000000000004</v>
      </c>
      <c r="C231" s="5">
        <v>4.9720000000000004</v>
      </c>
      <c r="D231" s="5">
        <v>4.9720000000000004</v>
      </c>
      <c r="E231" s="5">
        <v>4.9720000000000004</v>
      </c>
      <c r="F231" s="13">
        <v>-5.4000000000000003E-3</v>
      </c>
    </row>
    <row r="232" spans="1:6" ht="15.75" thickBot="1">
      <c r="A232" s="12">
        <v>36919</v>
      </c>
      <c r="B232" s="4">
        <v>4.9989999999999997</v>
      </c>
      <c r="C232" s="5">
        <v>4.9989999999999997</v>
      </c>
      <c r="D232" s="5">
        <v>4.9989999999999997</v>
      </c>
      <c r="E232" s="5">
        <v>4.9989999999999997</v>
      </c>
      <c r="F232" s="13">
        <v>-8.8999999999999999E-3</v>
      </c>
    </row>
    <row r="233" spans="1:6" ht="15.75" thickBot="1">
      <c r="A233" s="12">
        <v>36912</v>
      </c>
      <c r="B233" s="4">
        <v>5.0439999999999996</v>
      </c>
      <c r="C233" s="5">
        <v>5.0439999999999996</v>
      </c>
      <c r="D233" s="5">
        <v>5.0439999999999996</v>
      </c>
      <c r="E233" s="5">
        <v>5.0439999999999996</v>
      </c>
      <c r="F233" s="13">
        <v>-4.1000000000000003E-3</v>
      </c>
    </row>
    <row r="234" spans="1:6" ht="15.75" thickBot="1">
      <c r="A234" s="12">
        <v>36905</v>
      </c>
      <c r="B234" s="4">
        <v>5.0650000000000004</v>
      </c>
      <c r="C234" s="5">
        <v>5.0650000000000004</v>
      </c>
      <c r="D234" s="5">
        <v>5.0650000000000004</v>
      </c>
      <c r="E234" s="5">
        <v>5.0650000000000004</v>
      </c>
      <c r="F234" s="13">
        <v>-9.4000000000000004E-3</v>
      </c>
    </row>
    <row r="235" spans="1:6" ht="15.75" thickBot="1">
      <c r="A235" s="12">
        <v>36898</v>
      </c>
      <c r="B235" s="6">
        <v>5.1130000000000004</v>
      </c>
      <c r="C235" s="5">
        <v>5.1130000000000004</v>
      </c>
      <c r="D235" s="5">
        <v>5.1130000000000004</v>
      </c>
      <c r="E235" s="5">
        <v>5.1130000000000004</v>
      </c>
      <c r="F235" s="14">
        <v>2.7099999999999999E-2</v>
      </c>
    </row>
    <row r="236" spans="1:6" ht="15.75" thickBot="1">
      <c r="A236" s="15" t="s">
        <v>10</v>
      </c>
      <c r="B236" s="16" t="s">
        <v>11</v>
      </c>
      <c r="C236" s="16" t="s">
        <v>12</v>
      </c>
      <c r="D236" s="16" t="s">
        <v>13</v>
      </c>
      <c r="E236" s="17" t="s">
        <v>14</v>
      </c>
    </row>
    <row r="237" spans="1:6" ht="15.7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"/>
  <sheetViews>
    <sheetView topLeftCell="A202" workbookViewId="0">
      <selection activeCell="B1" sqref="B1:B236"/>
    </sheetView>
  </sheetViews>
  <sheetFormatPr defaultRowHeight="15"/>
  <cols>
    <col min="1" max="1" width="12.42578125" bestFit="1" customWidth="1"/>
  </cols>
  <sheetData>
    <row r="1" spans="1:6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6.5" thickTop="1" thickBot="1">
      <c r="A2" s="10">
        <v>38529</v>
      </c>
      <c r="B2" s="2">
        <v>4.0339999999999998</v>
      </c>
      <c r="C2" s="3">
        <v>4.0339999999999998</v>
      </c>
      <c r="D2" s="3">
        <v>4.0339999999999998</v>
      </c>
      <c r="E2" s="3">
        <v>4.0339999999999998</v>
      </c>
      <c r="F2" s="11">
        <v>-2.06E-2</v>
      </c>
    </row>
    <row r="3" spans="1:6" ht="15.75" thickBot="1">
      <c r="A3" s="12">
        <v>38522</v>
      </c>
      <c r="B3" s="4">
        <v>4.1189999999999998</v>
      </c>
      <c r="C3" s="5">
        <v>4.1189999999999998</v>
      </c>
      <c r="D3" s="5">
        <v>4.1189999999999998</v>
      </c>
      <c r="E3" s="5">
        <v>4.1189999999999998</v>
      </c>
      <c r="F3" s="13">
        <v>-4.6300000000000001E-2</v>
      </c>
    </row>
    <row r="4" spans="1:6" ht="15.75" thickBot="1">
      <c r="A4" s="12">
        <v>38515</v>
      </c>
      <c r="B4" s="6">
        <v>4.319</v>
      </c>
      <c r="C4" s="5">
        <v>4.319</v>
      </c>
      <c r="D4" s="5">
        <v>4.319</v>
      </c>
      <c r="E4" s="5">
        <v>4.319</v>
      </c>
      <c r="F4" s="14">
        <v>3.5700000000000003E-2</v>
      </c>
    </row>
    <row r="5" spans="1:6" ht="15.75" thickBot="1">
      <c r="A5" s="12">
        <v>38508</v>
      </c>
      <c r="B5" s="6">
        <v>4.17</v>
      </c>
      <c r="C5" s="5">
        <v>4.17</v>
      </c>
      <c r="D5" s="5">
        <v>4.17</v>
      </c>
      <c r="E5" s="5">
        <v>4.17</v>
      </c>
      <c r="F5" s="14">
        <v>5.1000000000000004E-3</v>
      </c>
    </row>
    <row r="6" spans="1:6" ht="15.75" thickBot="1">
      <c r="A6" s="12">
        <v>38501</v>
      </c>
      <c r="B6" s="4">
        <v>4.149</v>
      </c>
      <c r="C6" s="5">
        <v>4.149</v>
      </c>
      <c r="D6" s="5">
        <v>4.149</v>
      </c>
      <c r="E6" s="5">
        <v>4.149</v>
      </c>
      <c r="F6" s="13">
        <v>-2.9000000000000001E-2</v>
      </c>
    </row>
    <row r="7" spans="1:6" ht="15.75" thickBot="1">
      <c r="A7" s="12">
        <v>38494</v>
      </c>
      <c r="B7" s="4">
        <v>4.2729999999999997</v>
      </c>
      <c r="C7" s="5">
        <v>4.2729999999999997</v>
      </c>
      <c r="D7" s="5">
        <v>4.2729999999999997</v>
      </c>
      <c r="E7" s="5">
        <v>4.2729999999999997</v>
      </c>
      <c r="F7" s="13">
        <v>-3.3E-3</v>
      </c>
    </row>
    <row r="8" spans="1:6" ht="15.75" thickBot="1">
      <c r="A8" s="12">
        <v>38487</v>
      </c>
      <c r="B8" s="4">
        <v>4.2869999999999999</v>
      </c>
      <c r="C8" s="5">
        <v>4.2869999999999999</v>
      </c>
      <c r="D8" s="5">
        <v>4.2869999999999999</v>
      </c>
      <c r="E8" s="5">
        <v>4.2869999999999999</v>
      </c>
      <c r="F8" s="13">
        <v>-1.2200000000000001E-2</v>
      </c>
    </row>
    <row r="9" spans="1:6" ht="15.75" thickBot="1">
      <c r="A9" s="12">
        <v>38480</v>
      </c>
      <c r="B9" s="4">
        <v>4.34</v>
      </c>
      <c r="C9" s="5">
        <v>4.34</v>
      </c>
      <c r="D9" s="5">
        <v>4.34</v>
      </c>
      <c r="E9" s="5">
        <v>4.34</v>
      </c>
      <c r="F9" s="13">
        <v>-0.03</v>
      </c>
    </row>
    <row r="10" spans="1:6" ht="15.75" thickBot="1">
      <c r="A10" s="12">
        <v>38473</v>
      </c>
      <c r="B10" s="4">
        <v>4.4740000000000002</v>
      </c>
      <c r="C10" s="5">
        <v>4.4740000000000002</v>
      </c>
      <c r="D10" s="5">
        <v>4.4740000000000002</v>
      </c>
      <c r="E10" s="5">
        <v>4.4740000000000002</v>
      </c>
      <c r="F10" s="13">
        <v>-6.7000000000000002E-3</v>
      </c>
    </row>
    <row r="11" spans="1:6" ht="15.75" thickBot="1">
      <c r="A11" s="12">
        <v>38466</v>
      </c>
      <c r="B11" s="4">
        <v>4.5039999999999996</v>
      </c>
      <c r="C11" s="5">
        <v>4.5039999999999996</v>
      </c>
      <c r="D11" s="5">
        <v>4.5039999999999996</v>
      </c>
      <c r="E11" s="5">
        <v>4.5039999999999996</v>
      </c>
      <c r="F11" s="13">
        <v>-1.34E-2</v>
      </c>
    </row>
    <row r="12" spans="1:6" ht="15.75" thickBot="1">
      <c r="A12" s="12">
        <v>38459</v>
      </c>
      <c r="B12" s="4">
        <v>4.5650000000000004</v>
      </c>
      <c r="C12" s="5">
        <v>4.5650000000000004</v>
      </c>
      <c r="D12" s="5">
        <v>4.5650000000000004</v>
      </c>
      <c r="E12" s="5">
        <v>4.5650000000000004</v>
      </c>
      <c r="F12" s="13">
        <v>-7.0000000000000001E-3</v>
      </c>
    </row>
    <row r="13" spans="1:6" ht="15.75" thickBot="1">
      <c r="A13" s="12">
        <v>38452</v>
      </c>
      <c r="B13" s="4">
        <v>4.5970000000000004</v>
      </c>
      <c r="C13" s="5">
        <v>4.5970000000000004</v>
      </c>
      <c r="D13" s="5">
        <v>4.5970000000000004</v>
      </c>
      <c r="E13" s="5">
        <v>4.5970000000000004</v>
      </c>
      <c r="F13" s="13">
        <v>-6.9999999999999999E-4</v>
      </c>
    </row>
    <row r="14" spans="1:6" ht="15.75" thickBot="1">
      <c r="A14" s="12">
        <v>38445</v>
      </c>
      <c r="B14" s="4">
        <v>4.5999999999999996</v>
      </c>
      <c r="C14" s="5">
        <v>4.5999999999999996</v>
      </c>
      <c r="D14" s="5">
        <v>4.5999999999999996</v>
      </c>
      <c r="E14" s="5">
        <v>4.5999999999999996</v>
      </c>
      <c r="F14" s="13">
        <v>-1.29E-2</v>
      </c>
    </row>
    <row r="15" spans="1:6" ht="15.75" thickBot="1">
      <c r="A15" s="12">
        <v>38438</v>
      </c>
      <c r="B15" s="4">
        <v>4.66</v>
      </c>
      <c r="C15" s="5">
        <v>4.66</v>
      </c>
      <c r="D15" s="5">
        <v>4.66</v>
      </c>
      <c r="E15" s="5">
        <v>4.66</v>
      </c>
      <c r="F15" s="13">
        <v>-2.4299999999999999E-2</v>
      </c>
    </row>
    <row r="16" spans="1:6" ht="15.75" thickBot="1">
      <c r="A16" s="12">
        <v>38431</v>
      </c>
      <c r="B16" s="4">
        <v>4.7759999999999998</v>
      </c>
      <c r="C16" s="5">
        <v>4.7759999999999998</v>
      </c>
      <c r="D16" s="5">
        <v>4.7759999999999998</v>
      </c>
      <c r="E16" s="5">
        <v>4.7759999999999998</v>
      </c>
      <c r="F16" s="13">
        <v>-2.0000000000000001E-4</v>
      </c>
    </row>
    <row r="17" spans="1:6" ht="15.75" thickBot="1">
      <c r="A17" s="12">
        <v>38424</v>
      </c>
      <c r="B17" s="4">
        <v>4.7770000000000001</v>
      </c>
      <c r="C17" s="5">
        <v>4.7770000000000001</v>
      </c>
      <c r="D17" s="5">
        <v>4.7770000000000001</v>
      </c>
      <c r="E17" s="5">
        <v>4.7770000000000001</v>
      </c>
      <c r="F17" s="13">
        <v>-1.7299999999999999E-2</v>
      </c>
    </row>
    <row r="18" spans="1:6" ht="15.75" thickBot="1">
      <c r="A18" s="12">
        <v>38417</v>
      </c>
      <c r="B18" s="6">
        <v>4.8609999999999998</v>
      </c>
      <c r="C18" s="5">
        <v>4.8609999999999998</v>
      </c>
      <c r="D18" s="5">
        <v>4.8609999999999998</v>
      </c>
      <c r="E18" s="5">
        <v>4.8609999999999998</v>
      </c>
      <c r="F18" s="14">
        <v>7.7000000000000002E-3</v>
      </c>
    </row>
    <row r="19" spans="1:6" ht="15.75" thickBot="1">
      <c r="A19" s="12">
        <v>38410</v>
      </c>
      <c r="B19" s="6">
        <v>4.8239999999999998</v>
      </c>
      <c r="C19" s="5">
        <v>4.8239999999999998</v>
      </c>
      <c r="D19" s="5">
        <v>4.8239999999999998</v>
      </c>
      <c r="E19" s="5">
        <v>4.8239999999999998</v>
      </c>
      <c r="F19" s="14">
        <v>6.0000000000000001E-3</v>
      </c>
    </row>
    <row r="20" spans="1:6" ht="15.75" thickBot="1">
      <c r="A20" s="12">
        <v>38403</v>
      </c>
      <c r="B20" s="6">
        <v>4.7949999999999999</v>
      </c>
      <c r="C20" s="5">
        <v>4.7949999999999999</v>
      </c>
      <c r="D20" s="5">
        <v>4.7949999999999999</v>
      </c>
      <c r="E20" s="5">
        <v>4.7949999999999999</v>
      </c>
      <c r="F20" s="14">
        <v>3.8300000000000001E-2</v>
      </c>
    </row>
    <row r="21" spans="1:6" ht="15.75" thickBot="1">
      <c r="A21" s="12">
        <v>38396</v>
      </c>
      <c r="B21" s="6">
        <v>4.6180000000000003</v>
      </c>
      <c r="C21" s="5">
        <v>4.6180000000000003</v>
      </c>
      <c r="D21" s="5">
        <v>4.6180000000000003</v>
      </c>
      <c r="E21" s="5">
        <v>4.6180000000000003</v>
      </c>
      <c r="F21" s="14">
        <v>2.12E-2</v>
      </c>
    </row>
    <row r="22" spans="1:6" ht="15.75" thickBot="1">
      <c r="A22" s="12">
        <v>38389</v>
      </c>
      <c r="B22" s="4">
        <v>4.5220000000000002</v>
      </c>
      <c r="C22" s="5">
        <v>4.5220000000000002</v>
      </c>
      <c r="D22" s="5">
        <v>4.5220000000000002</v>
      </c>
      <c r="E22" s="5">
        <v>4.5220000000000002</v>
      </c>
      <c r="F22" s="13">
        <v>-6.7999999999999996E-3</v>
      </c>
    </row>
    <row r="23" spans="1:6" ht="15.75" thickBot="1">
      <c r="A23" s="12">
        <v>38382</v>
      </c>
      <c r="B23" s="4">
        <v>4.5529999999999999</v>
      </c>
      <c r="C23" s="5">
        <v>4.5529999999999999</v>
      </c>
      <c r="D23" s="5">
        <v>4.5529999999999999</v>
      </c>
      <c r="E23" s="5">
        <v>4.5529999999999999</v>
      </c>
      <c r="F23" s="13">
        <v>-2.3999999999999998E-3</v>
      </c>
    </row>
    <row r="24" spans="1:6" ht="15.75" thickBot="1">
      <c r="A24" s="12">
        <v>38375</v>
      </c>
      <c r="B24" s="6">
        <v>4.5640000000000001</v>
      </c>
      <c r="C24" s="5">
        <v>4.5640000000000001</v>
      </c>
      <c r="D24" s="5">
        <v>4.5640000000000001</v>
      </c>
      <c r="E24" s="5">
        <v>4.5640000000000001</v>
      </c>
      <c r="F24" s="14">
        <v>1.8E-3</v>
      </c>
    </row>
    <row r="25" spans="1:6" ht="15.75" thickBot="1">
      <c r="A25" s="12">
        <v>38368</v>
      </c>
      <c r="B25" s="6">
        <v>4.556</v>
      </c>
      <c r="C25" s="5">
        <v>4.556</v>
      </c>
      <c r="D25" s="5">
        <v>4.556</v>
      </c>
      <c r="E25" s="5">
        <v>4.556</v>
      </c>
      <c r="F25" s="14">
        <v>3.2899999999999999E-2</v>
      </c>
    </row>
    <row r="26" spans="1:6" ht="15.75" thickBot="1">
      <c r="A26" s="12">
        <v>38361</v>
      </c>
      <c r="B26" s="4">
        <v>4.4109999999999996</v>
      </c>
      <c r="C26" s="5">
        <v>4.4109999999999996</v>
      </c>
      <c r="D26" s="5">
        <v>4.4109999999999996</v>
      </c>
      <c r="E26" s="5">
        <v>4.4109999999999996</v>
      </c>
      <c r="F26" s="13">
        <v>-3.1199999999999999E-2</v>
      </c>
    </row>
    <row r="27" spans="1:6" ht="15.75" thickBot="1">
      <c r="A27" s="12">
        <v>38354</v>
      </c>
      <c r="B27" s="4">
        <v>4.5529999999999999</v>
      </c>
      <c r="C27" s="5">
        <v>4.5529999999999999</v>
      </c>
      <c r="D27" s="5">
        <v>4.5529999999999999</v>
      </c>
      <c r="E27" s="5">
        <v>4.5529999999999999</v>
      </c>
      <c r="F27" s="13">
        <v>-5.8999999999999999E-3</v>
      </c>
    </row>
    <row r="28" spans="1:6" ht="15.75" thickBot="1">
      <c r="A28" s="12">
        <v>38347</v>
      </c>
      <c r="B28" s="6">
        <v>4.58</v>
      </c>
      <c r="C28" s="5">
        <v>4.58</v>
      </c>
      <c r="D28" s="5">
        <v>4.58</v>
      </c>
      <c r="E28" s="5">
        <v>4.58</v>
      </c>
      <c r="F28" s="14">
        <v>1.3299999999999999E-2</v>
      </c>
    </row>
    <row r="29" spans="1:6" ht="15.75" thickBot="1">
      <c r="A29" s="12">
        <v>38340</v>
      </c>
      <c r="B29" s="4">
        <v>4.5199999999999996</v>
      </c>
      <c r="C29" s="5">
        <v>4.5199999999999996</v>
      </c>
      <c r="D29" s="5">
        <v>4.5199999999999996</v>
      </c>
      <c r="E29" s="5">
        <v>4.5199999999999996</v>
      </c>
      <c r="F29" s="13">
        <v>-8.0999999999999996E-3</v>
      </c>
    </row>
    <row r="30" spans="1:6" ht="15.75" thickBot="1">
      <c r="A30" s="12">
        <v>38333</v>
      </c>
      <c r="B30" s="6">
        <v>4.5570000000000004</v>
      </c>
      <c r="C30" s="5">
        <v>4.5570000000000004</v>
      </c>
      <c r="D30" s="5">
        <v>4.5570000000000004</v>
      </c>
      <c r="E30" s="5">
        <v>4.5570000000000004</v>
      </c>
      <c r="F30" s="14">
        <v>1.5E-3</v>
      </c>
    </row>
    <row r="31" spans="1:6" ht="15.75" thickBot="1">
      <c r="A31" s="12">
        <v>38326</v>
      </c>
      <c r="B31" s="4">
        <v>4.55</v>
      </c>
      <c r="C31" s="5">
        <v>4.55</v>
      </c>
      <c r="D31" s="5">
        <v>4.55</v>
      </c>
      <c r="E31" s="5">
        <v>4.55</v>
      </c>
      <c r="F31" s="13">
        <v>-3.0300000000000001E-2</v>
      </c>
    </row>
    <row r="32" spans="1:6" ht="15.75" thickBot="1">
      <c r="A32" s="12">
        <v>38319</v>
      </c>
      <c r="B32" s="6">
        <v>4.6920000000000002</v>
      </c>
      <c r="C32" s="5">
        <v>4.6920000000000002</v>
      </c>
      <c r="D32" s="5">
        <v>4.6920000000000002</v>
      </c>
      <c r="E32" s="5">
        <v>4.6920000000000002</v>
      </c>
      <c r="F32" s="14">
        <v>2.1100000000000001E-2</v>
      </c>
    </row>
    <row r="33" spans="1:6" ht="15.75" thickBot="1">
      <c r="A33" s="12">
        <v>38312</v>
      </c>
      <c r="B33" s="4">
        <v>4.5949999999999998</v>
      </c>
      <c r="C33" s="5">
        <v>4.5949999999999998</v>
      </c>
      <c r="D33" s="5">
        <v>4.5949999999999998</v>
      </c>
      <c r="E33" s="5">
        <v>4.5949999999999998</v>
      </c>
      <c r="F33" s="13">
        <v>-3.2399999999999998E-2</v>
      </c>
    </row>
    <row r="34" spans="1:6" ht="15.75" thickBot="1">
      <c r="A34" s="12">
        <v>38305</v>
      </c>
      <c r="B34" s="6">
        <v>4.7489999999999997</v>
      </c>
      <c r="C34" s="5">
        <v>4.7489999999999997</v>
      </c>
      <c r="D34" s="5">
        <v>4.7489999999999997</v>
      </c>
      <c r="E34" s="5">
        <v>4.7489999999999997</v>
      </c>
      <c r="F34" s="14">
        <v>1.52E-2</v>
      </c>
    </row>
    <row r="35" spans="1:6" ht="15.75" thickBot="1">
      <c r="A35" s="12">
        <v>38298</v>
      </c>
      <c r="B35" s="4">
        <v>4.6779999999999999</v>
      </c>
      <c r="C35" s="5">
        <v>4.6779999999999999</v>
      </c>
      <c r="D35" s="5">
        <v>4.6779999999999999</v>
      </c>
      <c r="E35" s="5">
        <v>4.6779999999999999</v>
      </c>
      <c r="F35" s="13">
        <v>-1.78E-2</v>
      </c>
    </row>
    <row r="36" spans="1:6" ht="15.75" thickBot="1">
      <c r="A36" s="12">
        <v>38291</v>
      </c>
      <c r="B36" s="6">
        <v>4.7629999999999999</v>
      </c>
      <c r="C36" s="5">
        <v>4.7629999999999999</v>
      </c>
      <c r="D36" s="5">
        <v>4.7629999999999999</v>
      </c>
      <c r="E36" s="5">
        <v>4.7629999999999999</v>
      </c>
      <c r="F36" s="14">
        <v>3.2000000000000002E-3</v>
      </c>
    </row>
    <row r="37" spans="1:6" ht="15.75" thickBot="1">
      <c r="A37" s="12">
        <v>38284</v>
      </c>
      <c r="B37" s="6">
        <v>4.7480000000000002</v>
      </c>
      <c r="C37" s="5">
        <v>4.7480000000000002</v>
      </c>
      <c r="D37" s="5">
        <v>4.7480000000000002</v>
      </c>
      <c r="E37" s="5">
        <v>4.7480000000000002</v>
      </c>
      <c r="F37" s="14">
        <v>1.43E-2</v>
      </c>
    </row>
    <row r="38" spans="1:6" ht="15.75" thickBot="1">
      <c r="A38" s="12">
        <v>38277</v>
      </c>
      <c r="B38" s="4">
        <v>4.681</v>
      </c>
      <c r="C38" s="5">
        <v>4.681</v>
      </c>
      <c r="D38" s="5">
        <v>4.681</v>
      </c>
      <c r="E38" s="5">
        <v>4.681</v>
      </c>
      <c r="F38" s="13">
        <v>-1.35E-2</v>
      </c>
    </row>
    <row r="39" spans="1:6" ht="15.75" thickBot="1">
      <c r="A39" s="12">
        <v>38270</v>
      </c>
      <c r="B39" s="4">
        <v>4.7450000000000001</v>
      </c>
      <c r="C39" s="5">
        <v>4.7450000000000001</v>
      </c>
      <c r="D39" s="5">
        <v>4.7450000000000001</v>
      </c>
      <c r="E39" s="5">
        <v>4.7450000000000001</v>
      </c>
      <c r="F39" s="13">
        <v>-2.23E-2</v>
      </c>
    </row>
    <row r="40" spans="1:6" ht="15.75" thickBot="1">
      <c r="A40" s="12">
        <v>38263</v>
      </c>
      <c r="B40" s="6">
        <v>4.8529999999999998</v>
      </c>
      <c r="C40" s="5">
        <v>4.8529999999999998</v>
      </c>
      <c r="D40" s="5">
        <v>4.8529999999999998</v>
      </c>
      <c r="E40" s="5">
        <v>4.8529999999999998</v>
      </c>
      <c r="F40" s="14">
        <v>4.0000000000000002E-4</v>
      </c>
    </row>
    <row r="41" spans="1:6" ht="15.75" thickBot="1">
      <c r="A41" s="12">
        <v>38256</v>
      </c>
      <c r="B41" s="4">
        <v>4.851</v>
      </c>
      <c r="C41" s="5">
        <v>4.851</v>
      </c>
      <c r="D41" s="5">
        <v>4.851</v>
      </c>
      <c r="E41" s="5">
        <v>4.851</v>
      </c>
      <c r="F41" s="13">
        <v>-8.3999999999999995E-3</v>
      </c>
    </row>
    <row r="42" spans="1:6" ht="15.75" thickBot="1">
      <c r="A42" s="12">
        <v>38249</v>
      </c>
      <c r="B42" s="4">
        <v>4.8920000000000003</v>
      </c>
      <c r="C42" s="5">
        <v>4.8920000000000003</v>
      </c>
      <c r="D42" s="5">
        <v>4.8920000000000003</v>
      </c>
      <c r="E42" s="5">
        <v>4.8920000000000003</v>
      </c>
      <c r="F42" s="13">
        <v>-2.2800000000000001E-2</v>
      </c>
    </row>
    <row r="43" spans="1:6" ht="15.75" thickBot="1">
      <c r="A43" s="12">
        <v>38242</v>
      </c>
      <c r="B43" s="6">
        <v>5.0060000000000002</v>
      </c>
      <c r="C43" s="5">
        <v>5.0060000000000002</v>
      </c>
      <c r="D43" s="5">
        <v>5.0060000000000002</v>
      </c>
      <c r="E43" s="5">
        <v>5.0060000000000002</v>
      </c>
      <c r="F43" s="14">
        <v>1.38E-2</v>
      </c>
    </row>
    <row r="44" spans="1:6" ht="15.75" thickBot="1">
      <c r="A44" s="12">
        <v>38235</v>
      </c>
      <c r="B44" s="4">
        <v>4.9379999999999997</v>
      </c>
      <c r="C44" s="5">
        <v>4.9379999999999997</v>
      </c>
      <c r="D44" s="5">
        <v>4.9379999999999997</v>
      </c>
      <c r="E44" s="5">
        <v>4.9379999999999997</v>
      </c>
      <c r="F44" s="13">
        <v>-1.2E-2</v>
      </c>
    </row>
    <row r="45" spans="1:6" ht="15.75" thickBot="1">
      <c r="A45" s="12">
        <v>38228</v>
      </c>
      <c r="B45" s="6">
        <v>4.9980000000000002</v>
      </c>
      <c r="C45" s="5">
        <v>4.9980000000000002</v>
      </c>
      <c r="D45" s="5">
        <v>4.9980000000000002</v>
      </c>
      <c r="E45" s="5">
        <v>4.9980000000000002</v>
      </c>
      <c r="F45" s="14">
        <v>2.5999999999999999E-3</v>
      </c>
    </row>
    <row r="46" spans="1:6" ht="15.75" thickBot="1">
      <c r="A46" s="12">
        <v>38221</v>
      </c>
      <c r="B46" s="6">
        <v>4.9850000000000003</v>
      </c>
      <c r="C46" s="5">
        <v>4.9850000000000003</v>
      </c>
      <c r="D46" s="5">
        <v>4.9850000000000003</v>
      </c>
      <c r="E46" s="5">
        <v>4.9850000000000003</v>
      </c>
      <c r="F46" s="14">
        <v>5.4000000000000003E-3</v>
      </c>
    </row>
    <row r="47" spans="1:6" ht="15.75" thickBot="1">
      <c r="A47" s="12">
        <v>38214</v>
      </c>
      <c r="B47" s="4">
        <v>4.9580000000000002</v>
      </c>
      <c r="C47" s="5">
        <v>4.9580000000000002</v>
      </c>
      <c r="D47" s="5">
        <v>4.9580000000000002</v>
      </c>
      <c r="E47" s="5">
        <v>4.9580000000000002</v>
      </c>
      <c r="F47" s="13">
        <v>-1.6500000000000001E-2</v>
      </c>
    </row>
    <row r="48" spans="1:6" ht="15.75" thickBot="1">
      <c r="A48" s="12">
        <v>38207</v>
      </c>
      <c r="B48" s="4">
        <v>5.0410000000000004</v>
      </c>
      <c r="C48" s="5">
        <v>5.0410000000000004</v>
      </c>
      <c r="D48" s="5">
        <v>5.0410000000000004</v>
      </c>
      <c r="E48" s="5">
        <v>5.0410000000000004</v>
      </c>
      <c r="F48" s="13">
        <v>-1.4500000000000001E-2</v>
      </c>
    </row>
    <row r="49" spans="1:6" ht="15.75" thickBot="1">
      <c r="A49" s="12">
        <v>38200</v>
      </c>
      <c r="B49" s="4">
        <v>5.1150000000000002</v>
      </c>
      <c r="C49" s="5">
        <v>5.1150000000000002</v>
      </c>
      <c r="D49" s="5">
        <v>5.1150000000000002</v>
      </c>
      <c r="E49" s="5">
        <v>5.1150000000000002</v>
      </c>
      <c r="F49" s="13">
        <v>-3.0300000000000001E-2</v>
      </c>
    </row>
    <row r="50" spans="1:6" ht="15.75" thickBot="1">
      <c r="A50" s="12">
        <v>38193</v>
      </c>
      <c r="B50" s="6">
        <v>5.2750000000000004</v>
      </c>
      <c r="C50" s="5">
        <v>5.2750000000000004</v>
      </c>
      <c r="D50" s="5">
        <v>5.2750000000000004</v>
      </c>
      <c r="E50" s="5">
        <v>5.2750000000000004</v>
      </c>
      <c r="F50" s="14">
        <v>1.4800000000000001E-2</v>
      </c>
    </row>
    <row r="51" spans="1:6" ht="15.75" thickBot="1">
      <c r="A51" s="12">
        <v>38186</v>
      </c>
      <c r="B51" s="6">
        <v>5.1980000000000004</v>
      </c>
      <c r="C51" s="5">
        <v>5.1980000000000004</v>
      </c>
      <c r="D51" s="5">
        <v>5.1980000000000004</v>
      </c>
      <c r="E51" s="5">
        <v>5.1980000000000004</v>
      </c>
      <c r="F51" s="14">
        <v>1.4800000000000001E-2</v>
      </c>
    </row>
    <row r="52" spans="1:6" ht="15.75" thickBot="1">
      <c r="A52" s="12">
        <v>38179</v>
      </c>
      <c r="B52" s="6">
        <v>5.1219999999999999</v>
      </c>
      <c r="C52" s="5">
        <v>5.1219999999999999</v>
      </c>
      <c r="D52" s="5">
        <v>5.1219999999999999</v>
      </c>
      <c r="E52" s="5">
        <v>5.1219999999999999</v>
      </c>
      <c r="F52" s="14">
        <v>5.8999999999999999E-3</v>
      </c>
    </row>
    <row r="53" spans="1:6" ht="15.75" thickBot="1">
      <c r="A53" s="12">
        <v>38172</v>
      </c>
      <c r="B53" s="4">
        <v>5.0919999999999996</v>
      </c>
      <c r="C53" s="5">
        <v>5.0919999999999996</v>
      </c>
      <c r="D53" s="5">
        <v>5.0919999999999996</v>
      </c>
      <c r="E53" s="5">
        <v>5.0919999999999996</v>
      </c>
      <c r="F53" s="13">
        <v>-2.3999999999999998E-3</v>
      </c>
    </row>
    <row r="54" spans="1:6" ht="15.75" thickBot="1">
      <c r="A54" s="12">
        <v>38165</v>
      </c>
      <c r="B54" s="6">
        <v>5.1040000000000001</v>
      </c>
      <c r="C54" s="5">
        <v>5.1040000000000001</v>
      </c>
      <c r="D54" s="5">
        <v>5.1040000000000001</v>
      </c>
      <c r="E54" s="5">
        <v>5.1040000000000001</v>
      </c>
      <c r="F54" s="14">
        <v>1.03E-2</v>
      </c>
    </row>
    <row r="55" spans="1:6" ht="15.75" thickBot="1">
      <c r="A55" s="12">
        <v>38158</v>
      </c>
      <c r="B55" s="4">
        <v>5.0519999999999996</v>
      </c>
      <c r="C55" s="5">
        <v>5.0519999999999996</v>
      </c>
      <c r="D55" s="5">
        <v>5.0519999999999996</v>
      </c>
      <c r="E55" s="5">
        <v>5.0519999999999996</v>
      </c>
      <c r="F55" s="13">
        <v>-2.0199999999999999E-2</v>
      </c>
    </row>
    <row r="56" spans="1:6" ht="15.75" thickBot="1">
      <c r="A56" s="12">
        <v>38151</v>
      </c>
      <c r="B56" s="4">
        <v>5.1559999999999997</v>
      </c>
      <c r="C56" s="5">
        <v>5.1559999999999997</v>
      </c>
      <c r="D56" s="5">
        <v>5.1559999999999997</v>
      </c>
      <c r="E56" s="5">
        <v>5.1559999999999997</v>
      </c>
      <c r="F56" s="13">
        <v>-6.1999999999999998E-3</v>
      </c>
    </row>
    <row r="57" spans="1:6" ht="15.75" thickBot="1">
      <c r="A57" s="12">
        <v>38144</v>
      </c>
      <c r="B57" s="6">
        <v>5.1879999999999997</v>
      </c>
      <c r="C57" s="5">
        <v>5.1879999999999997</v>
      </c>
      <c r="D57" s="5">
        <v>5.1879999999999997</v>
      </c>
      <c r="E57" s="5">
        <v>5.1879999999999997</v>
      </c>
      <c r="F57" s="14">
        <v>1.4E-3</v>
      </c>
    </row>
    <row r="58" spans="1:6" ht="15.75" thickBot="1">
      <c r="A58" s="12">
        <v>38137</v>
      </c>
      <c r="B58" s="6">
        <v>5.181</v>
      </c>
      <c r="C58" s="5">
        <v>5.181</v>
      </c>
      <c r="D58" s="5">
        <v>5.181</v>
      </c>
      <c r="E58" s="5">
        <v>5.181</v>
      </c>
      <c r="F58" s="14">
        <v>2.29E-2</v>
      </c>
    </row>
    <row r="59" spans="1:6" ht="15.75" thickBot="1">
      <c r="A59" s="12">
        <v>38130</v>
      </c>
      <c r="B59" s="4">
        <v>5.0650000000000004</v>
      </c>
      <c r="C59" s="5">
        <v>5.0650000000000004</v>
      </c>
      <c r="D59" s="5">
        <v>5.0650000000000004</v>
      </c>
      <c r="E59" s="5">
        <v>5.0650000000000004</v>
      </c>
      <c r="F59" s="13">
        <v>-5.8999999999999999E-3</v>
      </c>
    </row>
    <row r="60" spans="1:6" ht="15.75" thickBot="1">
      <c r="A60" s="12">
        <v>38123</v>
      </c>
      <c r="B60" s="6">
        <v>5.0949999999999998</v>
      </c>
      <c r="C60" s="5">
        <v>5.0949999999999998</v>
      </c>
      <c r="D60" s="5">
        <v>5.0949999999999998</v>
      </c>
      <c r="E60" s="5">
        <v>5.0949999999999998</v>
      </c>
      <c r="F60" s="14">
        <v>0.02</v>
      </c>
    </row>
    <row r="61" spans="1:6" ht="15.75" thickBot="1">
      <c r="A61" s="12">
        <v>38116</v>
      </c>
      <c r="B61" s="6">
        <v>4.9950000000000001</v>
      </c>
      <c r="C61" s="5">
        <v>4.9950000000000001</v>
      </c>
      <c r="D61" s="5">
        <v>4.9950000000000001</v>
      </c>
      <c r="E61" s="5">
        <v>4.9950000000000001</v>
      </c>
      <c r="F61" s="14">
        <v>2.9000000000000001E-2</v>
      </c>
    </row>
    <row r="62" spans="1:6" ht="15.75" thickBot="1">
      <c r="A62" s="12">
        <v>38109</v>
      </c>
      <c r="B62" s="6">
        <v>4.8540000000000001</v>
      </c>
      <c r="C62" s="5">
        <v>4.8540000000000001</v>
      </c>
      <c r="D62" s="5">
        <v>4.8540000000000001</v>
      </c>
      <c r="E62" s="5">
        <v>4.8540000000000001</v>
      </c>
      <c r="F62" s="14">
        <v>7.3000000000000001E-3</v>
      </c>
    </row>
    <row r="63" spans="1:6" ht="15.75" thickBot="1">
      <c r="A63" s="12">
        <v>38102</v>
      </c>
      <c r="B63" s="6">
        <v>4.819</v>
      </c>
      <c r="C63" s="5">
        <v>4.819</v>
      </c>
      <c r="D63" s="5">
        <v>4.819</v>
      </c>
      <c r="E63" s="5">
        <v>4.819</v>
      </c>
      <c r="F63" s="14">
        <v>8.6E-3</v>
      </c>
    </row>
    <row r="64" spans="1:6" ht="15.75" thickBot="1">
      <c r="A64" s="12">
        <v>38095</v>
      </c>
      <c r="B64" s="4">
        <v>4.7779999999999996</v>
      </c>
      <c r="C64" s="5">
        <v>4.7779999999999996</v>
      </c>
      <c r="D64" s="5">
        <v>4.7779999999999996</v>
      </c>
      <c r="E64" s="5">
        <v>4.7779999999999996</v>
      </c>
      <c r="F64" s="13">
        <v>-4.0000000000000001E-3</v>
      </c>
    </row>
    <row r="65" spans="1:6" ht="15.75" thickBot="1">
      <c r="A65" s="12">
        <v>38088</v>
      </c>
      <c r="B65" s="6">
        <v>4.7969999999999997</v>
      </c>
      <c r="C65" s="5">
        <v>4.7969999999999997</v>
      </c>
      <c r="D65" s="5">
        <v>4.7969999999999997</v>
      </c>
      <c r="E65" s="5">
        <v>4.7969999999999997</v>
      </c>
      <c r="F65" s="14">
        <v>1.61E-2</v>
      </c>
    </row>
    <row r="66" spans="1:6" ht="15.75" thickBot="1">
      <c r="A66" s="12">
        <v>38081</v>
      </c>
      <c r="B66" s="6">
        <v>4.7210000000000001</v>
      </c>
      <c r="C66" s="5">
        <v>4.7210000000000001</v>
      </c>
      <c r="D66" s="5">
        <v>4.7210000000000001</v>
      </c>
      <c r="E66" s="5">
        <v>4.7210000000000001</v>
      </c>
      <c r="F66" s="14">
        <v>1.77E-2</v>
      </c>
    </row>
    <row r="67" spans="1:6" ht="15.75" thickBot="1">
      <c r="A67" s="12">
        <v>38074</v>
      </c>
      <c r="B67" s="6">
        <v>4.6390000000000002</v>
      </c>
      <c r="C67" s="5">
        <v>4.6390000000000002</v>
      </c>
      <c r="D67" s="5">
        <v>4.6390000000000002</v>
      </c>
      <c r="E67" s="5">
        <v>4.6390000000000002</v>
      </c>
      <c r="F67" s="14">
        <v>2.1600000000000001E-2</v>
      </c>
    </row>
    <row r="68" spans="1:6" ht="15.75" thickBot="1">
      <c r="A68" s="12">
        <v>38067</v>
      </c>
      <c r="B68" s="6">
        <v>4.5410000000000004</v>
      </c>
      <c r="C68" s="5">
        <v>4.5410000000000004</v>
      </c>
      <c r="D68" s="5">
        <v>4.5410000000000004</v>
      </c>
      <c r="E68" s="5">
        <v>4.5410000000000004</v>
      </c>
      <c r="F68" s="14">
        <v>5.1000000000000004E-3</v>
      </c>
    </row>
    <row r="69" spans="1:6" ht="15.75" thickBot="1">
      <c r="A69" s="12">
        <v>38060</v>
      </c>
      <c r="B69" s="6">
        <v>4.5179999999999998</v>
      </c>
      <c r="C69" s="5">
        <v>4.5179999999999998</v>
      </c>
      <c r="D69" s="5">
        <v>4.5179999999999998</v>
      </c>
      <c r="E69" s="5">
        <v>4.5179999999999998</v>
      </c>
      <c r="F69" s="14">
        <v>6.7000000000000002E-3</v>
      </c>
    </row>
    <row r="70" spans="1:6" ht="15.75" thickBot="1">
      <c r="A70" s="12">
        <v>38053</v>
      </c>
      <c r="B70" s="4">
        <v>4.4880000000000004</v>
      </c>
      <c r="C70" s="5">
        <v>4.4880000000000004</v>
      </c>
      <c r="D70" s="5">
        <v>4.4880000000000004</v>
      </c>
      <c r="E70" s="5">
        <v>4.4880000000000004</v>
      </c>
      <c r="F70" s="13">
        <v>-1.5800000000000002E-2</v>
      </c>
    </row>
    <row r="71" spans="1:6" ht="15.75" thickBot="1">
      <c r="A71" s="12">
        <v>38046</v>
      </c>
      <c r="B71" s="4">
        <v>4.5599999999999996</v>
      </c>
      <c r="C71" s="5">
        <v>4.5599999999999996</v>
      </c>
      <c r="D71" s="5">
        <v>4.5599999999999996</v>
      </c>
      <c r="E71" s="5">
        <v>4.5599999999999996</v>
      </c>
      <c r="F71" s="13">
        <v>-3.5000000000000001E-3</v>
      </c>
    </row>
    <row r="72" spans="1:6" ht="15.75" thickBot="1">
      <c r="A72" s="12">
        <v>38039</v>
      </c>
      <c r="B72" s="4">
        <v>4.5759999999999996</v>
      </c>
      <c r="C72" s="5">
        <v>4.5759999999999996</v>
      </c>
      <c r="D72" s="5">
        <v>4.5759999999999996</v>
      </c>
      <c r="E72" s="5">
        <v>4.5759999999999996</v>
      </c>
      <c r="F72" s="13">
        <v>-1.14E-2</v>
      </c>
    </row>
    <row r="73" spans="1:6" ht="15.75" thickBot="1">
      <c r="A73" s="12">
        <v>38032</v>
      </c>
      <c r="B73" s="6">
        <v>4.6289999999999996</v>
      </c>
      <c r="C73" s="5">
        <v>4.6289999999999996</v>
      </c>
      <c r="D73" s="5">
        <v>4.6289999999999996</v>
      </c>
      <c r="E73" s="5">
        <v>4.6289999999999996</v>
      </c>
      <c r="F73" s="14">
        <v>1.14E-2</v>
      </c>
    </row>
    <row r="74" spans="1:6" ht="15.75" thickBot="1">
      <c r="A74" s="12">
        <v>38025</v>
      </c>
      <c r="B74" s="4">
        <v>4.577</v>
      </c>
      <c r="C74" s="5">
        <v>4.577</v>
      </c>
      <c r="D74" s="5">
        <v>4.577</v>
      </c>
      <c r="E74" s="5">
        <v>4.577</v>
      </c>
      <c r="F74" s="13">
        <v>-1.4E-2</v>
      </c>
    </row>
    <row r="75" spans="1:6" ht="15.75" thickBot="1">
      <c r="A75" s="12">
        <v>38018</v>
      </c>
      <c r="B75" s="4">
        <v>4.6420000000000003</v>
      </c>
      <c r="C75" s="5">
        <v>4.6420000000000003</v>
      </c>
      <c r="D75" s="5">
        <v>4.6420000000000003</v>
      </c>
      <c r="E75" s="5">
        <v>4.6420000000000003</v>
      </c>
      <c r="F75" s="13">
        <v>-1.9599999999999999E-2</v>
      </c>
    </row>
    <row r="76" spans="1:6" ht="15.75" thickBot="1">
      <c r="A76" s="12">
        <v>38011</v>
      </c>
      <c r="B76" s="6">
        <v>4.7350000000000003</v>
      </c>
      <c r="C76" s="5">
        <v>4.7350000000000003</v>
      </c>
      <c r="D76" s="5">
        <v>4.7350000000000003</v>
      </c>
      <c r="E76" s="5">
        <v>4.7350000000000003</v>
      </c>
      <c r="F76" s="14">
        <v>2.93E-2</v>
      </c>
    </row>
    <row r="77" spans="1:6" ht="15.75" thickBot="1">
      <c r="A77" s="12">
        <v>38004</v>
      </c>
      <c r="B77" s="6">
        <v>4.5999999999999996</v>
      </c>
      <c r="C77" s="5">
        <v>4.5999999999999996</v>
      </c>
      <c r="D77" s="5">
        <v>4.5999999999999996</v>
      </c>
      <c r="E77" s="5">
        <v>4.5999999999999996</v>
      </c>
      <c r="F77" s="14">
        <v>1.9699999999999999E-2</v>
      </c>
    </row>
    <row r="78" spans="1:6" ht="15.75" thickBot="1">
      <c r="A78" s="12">
        <v>37997</v>
      </c>
      <c r="B78" s="6">
        <v>4.5110000000000001</v>
      </c>
      <c r="C78" s="5">
        <v>4.5110000000000001</v>
      </c>
      <c r="D78" s="5">
        <v>4.5110000000000001</v>
      </c>
      <c r="E78" s="5">
        <v>4.5110000000000001</v>
      </c>
      <c r="F78" s="14">
        <v>1.6000000000000001E-3</v>
      </c>
    </row>
    <row r="79" spans="1:6" ht="15.75" thickBot="1">
      <c r="A79" s="12">
        <v>37990</v>
      </c>
      <c r="B79" s="4">
        <v>4.5039999999999996</v>
      </c>
      <c r="C79" s="5">
        <v>4.5039999999999996</v>
      </c>
      <c r="D79" s="5">
        <v>4.5039999999999996</v>
      </c>
      <c r="E79" s="5">
        <v>4.5039999999999996</v>
      </c>
      <c r="F79" s="13">
        <v>-3.0599999999999999E-2</v>
      </c>
    </row>
    <row r="80" spans="1:6" ht="15.75" thickBot="1">
      <c r="A80" s="12">
        <v>37983</v>
      </c>
      <c r="B80" s="6">
        <v>4.6459999999999999</v>
      </c>
      <c r="C80" s="5">
        <v>4.6459999999999999</v>
      </c>
      <c r="D80" s="5">
        <v>4.6459999999999999</v>
      </c>
      <c r="E80" s="5">
        <v>4.6459999999999999</v>
      </c>
      <c r="F80" s="14">
        <v>2.24E-2</v>
      </c>
    </row>
    <row r="81" spans="1:6" ht="15.75" thickBot="1">
      <c r="A81" s="12">
        <v>37976</v>
      </c>
      <c r="B81" s="4">
        <v>4.5439999999999996</v>
      </c>
      <c r="C81" s="5">
        <v>4.5439999999999996</v>
      </c>
      <c r="D81" s="5">
        <v>4.5439999999999996</v>
      </c>
      <c r="E81" s="5">
        <v>4.5439999999999996</v>
      </c>
      <c r="F81" s="13">
        <v>-5.8999999999999999E-3</v>
      </c>
    </row>
    <row r="82" spans="1:6" ht="15.75" thickBot="1">
      <c r="A82" s="12">
        <v>37969</v>
      </c>
      <c r="B82" s="4">
        <v>4.5709999999999997</v>
      </c>
      <c r="C82" s="5">
        <v>4.5709999999999997</v>
      </c>
      <c r="D82" s="5">
        <v>4.5709999999999997</v>
      </c>
      <c r="E82" s="5">
        <v>4.5709999999999997</v>
      </c>
      <c r="F82" s="13">
        <v>-1.55E-2</v>
      </c>
    </row>
    <row r="83" spans="1:6" ht="15.75" thickBot="1">
      <c r="A83" s="12">
        <v>37962</v>
      </c>
      <c r="B83" s="4">
        <v>4.6429999999999998</v>
      </c>
      <c r="C83" s="5">
        <v>4.6429999999999998</v>
      </c>
      <c r="D83" s="5">
        <v>4.6429999999999998</v>
      </c>
      <c r="E83" s="5">
        <v>4.6429999999999998</v>
      </c>
      <c r="F83" s="13">
        <v>-1.4E-2</v>
      </c>
    </row>
    <row r="84" spans="1:6" ht="15.75" thickBot="1">
      <c r="A84" s="12">
        <v>37955</v>
      </c>
      <c r="B84" s="4">
        <v>4.7089999999999996</v>
      </c>
      <c r="C84" s="5">
        <v>4.7089999999999996</v>
      </c>
      <c r="D84" s="5">
        <v>4.7089999999999996</v>
      </c>
      <c r="E84" s="5">
        <v>4.7089999999999996</v>
      </c>
      <c r="F84" s="13">
        <v>-3.4599999999999999E-2</v>
      </c>
    </row>
    <row r="85" spans="1:6" ht="15.75" thickBot="1">
      <c r="A85" s="12">
        <v>37948</v>
      </c>
      <c r="B85" s="6">
        <v>4.8780000000000001</v>
      </c>
      <c r="C85" s="5">
        <v>4.8780000000000001</v>
      </c>
      <c r="D85" s="5">
        <v>4.8780000000000001</v>
      </c>
      <c r="E85" s="5">
        <v>4.8780000000000001</v>
      </c>
      <c r="F85" s="14">
        <v>1.5800000000000002E-2</v>
      </c>
    </row>
    <row r="86" spans="1:6" ht="15.75" thickBot="1">
      <c r="A86" s="12">
        <v>37941</v>
      </c>
      <c r="B86" s="4">
        <v>4.8019999999999996</v>
      </c>
      <c r="C86" s="5">
        <v>4.8019999999999996</v>
      </c>
      <c r="D86" s="5">
        <v>4.8019999999999996</v>
      </c>
      <c r="E86" s="5">
        <v>4.8019999999999996</v>
      </c>
      <c r="F86" s="13">
        <v>-2.7000000000000001E-3</v>
      </c>
    </row>
    <row r="87" spans="1:6" ht="15.75" thickBot="1">
      <c r="A87" s="12">
        <v>37934</v>
      </c>
      <c r="B87" s="4">
        <v>4.8150000000000004</v>
      </c>
      <c r="C87" s="5">
        <v>4.8150000000000004</v>
      </c>
      <c r="D87" s="5">
        <v>4.8150000000000004</v>
      </c>
      <c r="E87" s="5">
        <v>4.8150000000000004</v>
      </c>
      <c r="F87" s="13">
        <v>-2.7099999999999999E-2</v>
      </c>
    </row>
    <row r="88" spans="1:6" ht="15.75" thickBot="1">
      <c r="A88" s="12">
        <v>37927</v>
      </c>
      <c r="B88" s="6">
        <v>4.9489999999999998</v>
      </c>
      <c r="C88" s="5">
        <v>4.9489999999999998</v>
      </c>
      <c r="D88" s="5">
        <v>4.9489999999999998</v>
      </c>
      <c r="E88" s="5">
        <v>4.9489999999999998</v>
      </c>
      <c r="F88" s="14">
        <v>1.0800000000000001E-2</v>
      </c>
    </row>
    <row r="89" spans="1:6" ht="15.75" thickBot="1">
      <c r="A89" s="12">
        <v>37920</v>
      </c>
      <c r="B89" s="6">
        <v>4.8959999999999999</v>
      </c>
      <c r="C89" s="5">
        <v>4.8959999999999999</v>
      </c>
      <c r="D89" s="5">
        <v>4.8959999999999999</v>
      </c>
      <c r="E89" s="5">
        <v>4.8959999999999999</v>
      </c>
      <c r="F89" s="14">
        <v>5.4999999999999997E-3</v>
      </c>
    </row>
    <row r="90" spans="1:6" ht="15.75" thickBot="1">
      <c r="A90" s="12">
        <v>37913</v>
      </c>
      <c r="B90" s="6">
        <v>4.8689999999999998</v>
      </c>
      <c r="C90" s="5">
        <v>4.8689999999999998</v>
      </c>
      <c r="D90" s="5">
        <v>4.8689999999999998</v>
      </c>
      <c r="E90" s="5">
        <v>4.8689999999999998</v>
      </c>
      <c r="F90" s="14">
        <v>2.29E-2</v>
      </c>
    </row>
    <row r="91" spans="1:6" ht="15.75" thickBot="1">
      <c r="A91" s="12">
        <v>37906</v>
      </c>
      <c r="B91" s="6">
        <v>4.76</v>
      </c>
      <c r="C91" s="5">
        <v>4.76</v>
      </c>
      <c r="D91" s="5">
        <v>4.76</v>
      </c>
      <c r="E91" s="5">
        <v>4.76</v>
      </c>
      <c r="F91" s="14">
        <v>5.3800000000000001E-2</v>
      </c>
    </row>
    <row r="92" spans="1:6" ht="15.75" thickBot="1">
      <c r="A92" s="12">
        <v>37899</v>
      </c>
      <c r="B92" s="4">
        <v>4.5170000000000003</v>
      </c>
      <c r="C92" s="5">
        <v>4.5170000000000003</v>
      </c>
      <c r="D92" s="5">
        <v>4.5170000000000003</v>
      </c>
      <c r="E92" s="5">
        <v>4.5170000000000003</v>
      </c>
      <c r="F92" s="13">
        <v>-1.2999999999999999E-3</v>
      </c>
    </row>
    <row r="93" spans="1:6" ht="15.75" thickBot="1">
      <c r="A93" s="12">
        <v>37892</v>
      </c>
      <c r="B93" s="6">
        <v>4.5229999999999997</v>
      </c>
      <c r="C93" s="5">
        <v>4.5229999999999997</v>
      </c>
      <c r="D93" s="5">
        <v>4.5229999999999997</v>
      </c>
      <c r="E93" s="5">
        <v>4.5229999999999997</v>
      </c>
      <c r="F93" s="14">
        <v>4.8899999999999999E-2</v>
      </c>
    </row>
    <row r="94" spans="1:6" ht="15.75" thickBot="1">
      <c r="A94" s="12">
        <v>37885</v>
      </c>
      <c r="B94" s="4">
        <v>4.3120000000000003</v>
      </c>
      <c r="C94" s="5">
        <v>4.3120000000000003</v>
      </c>
      <c r="D94" s="5">
        <v>4.3120000000000003</v>
      </c>
      <c r="E94" s="5">
        <v>4.3120000000000003</v>
      </c>
      <c r="F94" s="13">
        <v>-2.7099999999999999E-2</v>
      </c>
    </row>
    <row r="95" spans="1:6" ht="15.75" thickBot="1">
      <c r="A95" s="12">
        <v>37878</v>
      </c>
      <c r="B95" s="6">
        <v>4.4320000000000004</v>
      </c>
      <c r="C95" s="5">
        <v>4.4320000000000004</v>
      </c>
      <c r="D95" s="5">
        <v>4.4320000000000004</v>
      </c>
      <c r="E95" s="5">
        <v>4.4320000000000004</v>
      </c>
      <c r="F95" s="14">
        <v>0.03</v>
      </c>
    </row>
    <row r="96" spans="1:6" ht="15.75" thickBot="1">
      <c r="A96" s="12">
        <v>37871</v>
      </c>
      <c r="B96" s="4">
        <v>4.3029999999999999</v>
      </c>
      <c r="C96" s="5">
        <v>4.3029999999999999</v>
      </c>
      <c r="D96" s="5">
        <v>4.3029999999999999</v>
      </c>
      <c r="E96" s="5">
        <v>4.3029999999999999</v>
      </c>
      <c r="F96" s="13">
        <v>-3.1099999999999999E-2</v>
      </c>
    </row>
    <row r="97" spans="1:6" ht="15.75" thickBot="1">
      <c r="A97" s="12">
        <v>37864</v>
      </c>
      <c r="B97" s="6">
        <v>4.4409999999999998</v>
      </c>
      <c r="C97" s="5">
        <v>4.4409999999999998</v>
      </c>
      <c r="D97" s="5">
        <v>4.4409999999999998</v>
      </c>
      <c r="E97" s="5">
        <v>4.4409999999999998</v>
      </c>
      <c r="F97" s="14">
        <v>7.9000000000000008E-3</v>
      </c>
    </row>
    <row r="98" spans="1:6" ht="15.75" thickBot="1">
      <c r="A98" s="12">
        <v>37857</v>
      </c>
      <c r="B98" s="6">
        <v>4.4059999999999997</v>
      </c>
      <c r="C98" s="5">
        <v>4.4059999999999997</v>
      </c>
      <c r="D98" s="5">
        <v>4.4059999999999997</v>
      </c>
      <c r="E98" s="5">
        <v>4.4059999999999997</v>
      </c>
      <c r="F98" s="14">
        <v>5.0000000000000001E-3</v>
      </c>
    </row>
    <row r="99" spans="1:6" ht="15.75" thickBot="1">
      <c r="A99" s="12">
        <v>37850</v>
      </c>
      <c r="B99" s="6">
        <v>4.3840000000000003</v>
      </c>
      <c r="C99" s="5">
        <v>4.3840000000000003</v>
      </c>
      <c r="D99" s="5">
        <v>4.3840000000000003</v>
      </c>
      <c r="E99" s="5">
        <v>4.3840000000000003</v>
      </c>
      <c r="F99" s="14">
        <v>2.07E-2</v>
      </c>
    </row>
    <row r="100" spans="1:6" ht="15.75" thickBot="1">
      <c r="A100" s="12">
        <v>37843</v>
      </c>
      <c r="B100" s="6">
        <v>4.2949999999999999</v>
      </c>
      <c r="C100" s="5">
        <v>4.2949999999999999</v>
      </c>
      <c r="D100" s="5">
        <v>4.2949999999999999</v>
      </c>
      <c r="E100" s="5">
        <v>4.2949999999999999</v>
      </c>
      <c r="F100" s="14">
        <v>5.5300000000000002E-2</v>
      </c>
    </row>
    <row r="101" spans="1:6" ht="15.75" thickBot="1">
      <c r="A101" s="12">
        <v>37836</v>
      </c>
      <c r="B101" s="4">
        <v>4.07</v>
      </c>
      <c r="C101" s="5">
        <v>4.07</v>
      </c>
      <c r="D101" s="5">
        <v>4.07</v>
      </c>
      <c r="E101" s="5">
        <v>4.07</v>
      </c>
      <c r="F101" s="13">
        <v>-4.24E-2</v>
      </c>
    </row>
    <row r="102" spans="1:6" ht="15.75" thickBot="1">
      <c r="A102" s="12">
        <v>37829</v>
      </c>
      <c r="B102" s="6">
        <v>4.25</v>
      </c>
      <c r="C102" s="5">
        <v>4.25</v>
      </c>
      <c r="D102" s="5">
        <v>4.25</v>
      </c>
      <c r="E102" s="5">
        <v>4.25</v>
      </c>
      <c r="F102" s="14">
        <v>8.2799999999999999E-2</v>
      </c>
    </row>
    <row r="103" spans="1:6" ht="15.75" thickBot="1">
      <c r="A103" s="12">
        <v>37822</v>
      </c>
      <c r="B103" s="6">
        <v>3.9249999999999998</v>
      </c>
      <c r="C103" s="5">
        <v>3.9249999999999998</v>
      </c>
      <c r="D103" s="5">
        <v>3.9249999999999998</v>
      </c>
      <c r="E103" s="5">
        <v>3.9249999999999998</v>
      </c>
      <c r="F103" s="14">
        <v>1.47E-2</v>
      </c>
    </row>
    <row r="104" spans="1:6" ht="15.75" thickBot="1">
      <c r="A104" s="12">
        <v>37815</v>
      </c>
      <c r="B104" s="6">
        <v>3.8679999999999999</v>
      </c>
      <c r="C104" s="5">
        <v>3.8679999999999999</v>
      </c>
      <c r="D104" s="5">
        <v>3.8679999999999999</v>
      </c>
      <c r="E104" s="5">
        <v>3.8679999999999999</v>
      </c>
      <c r="F104" s="14">
        <v>3.5299999999999998E-2</v>
      </c>
    </row>
    <row r="105" spans="1:6" ht="15.75" thickBot="1">
      <c r="A105" s="12">
        <v>37808</v>
      </c>
      <c r="B105" s="4">
        <v>3.7360000000000002</v>
      </c>
      <c r="C105" s="5">
        <v>3.7360000000000002</v>
      </c>
      <c r="D105" s="5">
        <v>3.7360000000000002</v>
      </c>
      <c r="E105" s="5">
        <v>3.7360000000000002</v>
      </c>
      <c r="F105" s="13">
        <v>-2.6599999999999999E-2</v>
      </c>
    </row>
    <row r="106" spans="1:6" ht="15.75" thickBot="1">
      <c r="A106" s="12">
        <v>37801</v>
      </c>
      <c r="B106" s="4">
        <v>3.8380000000000001</v>
      </c>
      <c r="C106" s="5">
        <v>3.8380000000000001</v>
      </c>
      <c r="D106" s="5">
        <v>3.8380000000000001</v>
      </c>
      <c r="E106" s="5">
        <v>3.8380000000000001</v>
      </c>
      <c r="F106" s="13">
        <v>-1E-3</v>
      </c>
    </row>
    <row r="107" spans="1:6" ht="15.75" thickBot="1">
      <c r="A107" s="12">
        <v>37794</v>
      </c>
      <c r="B107" s="6">
        <v>3.8420000000000001</v>
      </c>
      <c r="C107" s="5">
        <v>3.8420000000000001</v>
      </c>
      <c r="D107" s="5">
        <v>3.8420000000000001</v>
      </c>
      <c r="E107" s="5">
        <v>3.8420000000000001</v>
      </c>
      <c r="F107" s="14">
        <v>4.7399999999999998E-2</v>
      </c>
    </row>
    <row r="108" spans="1:6" ht="15.75" thickBot="1">
      <c r="A108" s="12">
        <v>37787</v>
      </c>
      <c r="B108" s="6">
        <v>3.6680000000000001</v>
      </c>
      <c r="C108" s="5">
        <v>3.6680000000000001</v>
      </c>
      <c r="D108" s="5">
        <v>3.6680000000000001</v>
      </c>
      <c r="E108" s="5">
        <v>3.6680000000000001</v>
      </c>
      <c r="F108" s="14">
        <v>5.0099999999999999E-2</v>
      </c>
    </row>
    <row r="109" spans="1:6" ht="15.75" thickBot="1">
      <c r="A109" s="12">
        <v>37780</v>
      </c>
      <c r="B109" s="4">
        <v>3.4929999999999999</v>
      </c>
      <c r="C109" s="5">
        <v>3.4929999999999999</v>
      </c>
      <c r="D109" s="5">
        <v>3.4929999999999999</v>
      </c>
      <c r="E109" s="5">
        <v>3.4929999999999999</v>
      </c>
      <c r="F109" s="13">
        <v>-5.2400000000000002E-2</v>
      </c>
    </row>
    <row r="110" spans="1:6" ht="15.75" thickBot="1">
      <c r="A110" s="12">
        <v>37773</v>
      </c>
      <c r="B110" s="4">
        <v>3.6859999999999999</v>
      </c>
      <c r="C110" s="5">
        <v>3.6859999999999999</v>
      </c>
      <c r="D110" s="5">
        <v>3.6859999999999999</v>
      </c>
      <c r="E110" s="5">
        <v>3.6859999999999999</v>
      </c>
      <c r="F110" s="13">
        <v>-7.4999999999999997E-3</v>
      </c>
    </row>
    <row r="111" spans="1:6" ht="15.75" thickBot="1">
      <c r="A111" s="12">
        <v>37766</v>
      </c>
      <c r="B111" s="6">
        <v>3.714</v>
      </c>
      <c r="C111" s="5">
        <v>3.714</v>
      </c>
      <c r="D111" s="5">
        <v>3.714</v>
      </c>
      <c r="E111" s="5">
        <v>3.714</v>
      </c>
      <c r="F111" s="14">
        <v>1.9800000000000002E-2</v>
      </c>
    </row>
    <row r="112" spans="1:6" ht="15.75" thickBot="1">
      <c r="A112" s="12">
        <v>37759</v>
      </c>
      <c r="B112" s="4">
        <v>3.6419999999999999</v>
      </c>
      <c r="C112" s="5">
        <v>3.6419999999999999</v>
      </c>
      <c r="D112" s="5">
        <v>3.6419999999999999</v>
      </c>
      <c r="E112" s="5">
        <v>3.6419999999999999</v>
      </c>
      <c r="F112" s="13">
        <v>-3.85E-2</v>
      </c>
    </row>
    <row r="113" spans="1:6" ht="15.75" thickBot="1">
      <c r="A113" s="12">
        <v>37752</v>
      </c>
      <c r="B113" s="4">
        <v>3.7879999999999998</v>
      </c>
      <c r="C113" s="5">
        <v>3.7879999999999998</v>
      </c>
      <c r="D113" s="5">
        <v>3.7879999999999998</v>
      </c>
      <c r="E113" s="5">
        <v>3.7879999999999998</v>
      </c>
      <c r="F113" s="13">
        <v>-3.32E-2</v>
      </c>
    </row>
    <row r="114" spans="1:6" ht="15.75" thickBot="1">
      <c r="A114" s="12">
        <v>37745</v>
      </c>
      <c r="B114" s="4">
        <v>3.9180000000000001</v>
      </c>
      <c r="C114" s="5">
        <v>3.9180000000000001</v>
      </c>
      <c r="D114" s="5">
        <v>3.9180000000000001</v>
      </c>
      <c r="E114" s="5">
        <v>3.9180000000000001</v>
      </c>
      <c r="F114" s="13">
        <v>-8.0999999999999996E-3</v>
      </c>
    </row>
    <row r="115" spans="1:6" ht="15.75" thickBot="1">
      <c r="A115" s="12">
        <v>37738</v>
      </c>
      <c r="B115" s="6">
        <v>3.95</v>
      </c>
      <c r="C115" s="5">
        <v>3.95</v>
      </c>
      <c r="D115" s="5">
        <v>3.95</v>
      </c>
      <c r="E115" s="5">
        <v>3.95</v>
      </c>
      <c r="F115" s="14">
        <v>3.3799999999999997E-2</v>
      </c>
    </row>
    <row r="116" spans="1:6" ht="15.75" thickBot="1">
      <c r="A116" s="12">
        <v>37731</v>
      </c>
      <c r="B116" s="4">
        <v>3.8210000000000002</v>
      </c>
      <c r="C116" s="5">
        <v>3.8210000000000002</v>
      </c>
      <c r="D116" s="5">
        <v>3.8210000000000002</v>
      </c>
      <c r="E116" s="5">
        <v>3.8210000000000002</v>
      </c>
      <c r="F116" s="13">
        <v>-1.7999999999999999E-2</v>
      </c>
    </row>
    <row r="117" spans="1:6" ht="15.75" thickBot="1">
      <c r="A117" s="12">
        <v>37724</v>
      </c>
      <c r="B117" s="4">
        <v>3.891</v>
      </c>
      <c r="C117" s="5">
        <v>3.891</v>
      </c>
      <c r="D117" s="5">
        <v>3.891</v>
      </c>
      <c r="E117" s="5">
        <v>3.891</v>
      </c>
      <c r="F117" s="13">
        <v>-1.7899999999999999E-2</v>
      </c>
    </row>
    <row r="118" spans="1:6" ht="15.75" thickBot="1">
      <c r="A118" s="12">
        <v>37717</v>
      </c>
      <c r="B118" s="6">
        <v>3.9620000000000002</v>
      </c>
      <c r="C118" s="5">
        <v>3.9620000000000002</v>
      </c>
      <c r="D118" s="5">
        <v>3.9620000000000002</v>
      </c>
      <c r="E118" s="5">
        <v>3.9620000000000002</v>
      </c>
      <c r="F118" s="14">
        <v>9.1999999999999998E-3</v>
      </c>
    </row>
    <row r="119" spans="1:6" ht="15.75" thickBot="1">
      <c r="A119" s="12">
        <v>37710</v>
      </c>
      <c r="B119" s="6">
        <v>3.9260000000000002</v>
      </c>
      <c r="C119" s="5">
        <v>3.9260000000000002</v>
      </c>
      <c r="D119" s="5">
        <v>3.9260000000000002</v>
      </c>
      <c r="E119" s="5">
        <v>3.9260000000000002</v>
      </c>
      <c r="F119" s="14">
        <v>6.4000000000000003E-3</v>
      </c>
    </row>
    <row r="120" spans="1:6" ht="15.75" thickBot="1">
      <c r="A120" s="12">
        <v>37703</v>
      </c>
      <c r="B120" s="4">
        <v>3.9009999999999998</v>
      </c>
      <c r="C120" s="5">
        <v>3.9009999999999998</v>
      </c>
      <c r="D120" s="5">
        <v>3.9009999999999998</v>
      </c>
      <c r="E120" s="5">
        <v>3.9009999999999998</v>
      </c>
      <c r="F120" s="13">
        <v>-5.3199999999999997E-2</v>
      </c>
    </row>
    <row r="121" spans="1:6" ht="15.75" thickBot="1">
      <c r="A121" s="12">
        <v>37696</v>
      </c>
      <c r="B121" s="6">
        <v>4.12</v>
      </c>
      <c r="C121" s="5">
        <v>4.12</v>
      </c>
      <c r="D121" s="5">
        <v>4.12</v>
      </c>
      <c r="E121" s="5">
        <v>4.12</v>
      </c>
      <c r="F121" s="14">
        <v>0.1028</v>
      </c>
    </row>
    <row r="122" spans="1:6" ht="15.75" thickBot="1">
      <c r="A122" s="12">
        <v>37689</v>
      </c>
      <c r="B122" s="6">
        <v>3.7360000000000002</v>
      </c>
      <c r="C122" s="5">
        <v>3.7360000000000002</v>
      </c>
      <c r="D122" s="5">
        <v>3.7360000000000002</v>
      </c>
      <c r="E122" s="5">
        <v>3.7360000000000002</v>
      </c>
      <c r="F122" s="14">
        <v>6.93E-2</v>
      </c>
    </row>
    <row r="123" spans="1:6" ht="15.75" thickBot="1">
      <c r="A123" s="12">
        <v>37682</v>
      </c>
      <c r="B123" s="4">
        <v>3.4940000000000002</v>
      </c>
      <c r="C123" s="5">
        <v>3.4940000000000002</v>
      </c>
      <c r="D123" s="5">
        <v>3.4940000000000002</v>
      </c>
      <c r="E123" s="5">
        <v>3.4940000000000002</v>
      </c>
      <c r="F123" s="13">
        <v>-3.8300000000000001E-2</v>
      </c>
    </row>
    <row r="124" spans="1:6" ht="15.75" thickBot="1">
      <c r="A124" s="12">
        <v>37675</v>
      </c>
      <c r="B124" s="4">
        <v>3.633</v>
      </c>
      <c r="C124" s="5">
        <v>3.633</v>
      </c>
      <c r="D124" s="5">
        <v>3.633</v>
      </c>
      <c r="E124" s="5">
        <v>3.633</v>
      </c>
      <c r="F124" s="13">
        <v>-2.0199999999999999E-2</v>
      </c>
    </row>
    <row r="125" spans="1:6" ht="15.75" thickBot="1">
      <c r="A125" s="12">
        <v>37668</v>
      </c>
      <c r="B125" s="4">
        <v>3.7080000000000002</v>
      </c>
      <c r="C125" s="5">
        <v>3.7080000000000002</v>
      </c>
      <c r="D125" s="5">
        <v>3.7080000000000002</v>
      </c>
      <c r="E125" s="5">
        <v>3.7080000000000002</v>
      </c>
      <c r="F125" s="13">
        <v>-2.3999999999999998E-3</v>
      </c>
    </row>
    <row r="126" spans="1:6" ht="15.75" thickBot="1">
      <c r="A126" s="12">
        <v>37661</v>
      </c>
      <c r="B126" s="4">
        <v>3.7170000000000001</v>
      </c>
      <c r="C126" s="5">
        <v>3.7170000000000001</v>
      </c>
      <c r="D126" s="5">
        <v>3.7170000000000001</v>
      </c>
      <c r="E126" s="5">
        <v>3.7170000000000001</v>
      </c>
      <c r="F126" s="13">
        <v>-3.8E-3</v>
      </c>
    </row>
    <row r="127" spans="1:6" ht="15.75" thickBot="1">
      <c r="A127" s="12">
        <v>37654</v>
      </c>
      <c r="B127" s="4">
        <v>3.7309999999999999</v>
      </c>
      <c r="C127" s="5">
        <v>3.7309999999999999</v>
      </c>
      <c r="D127" s="5">
        <v>3.7309999999999999</v>
      </c>
      <c r="E127" s="5">
        <v>3.7309999999999999</v>
      </c>
      <c r="F127" s="13">
        <v>-5.21E-2</v>
      </c>
    </row>
    <row r="128" spans="1:6" ht="15.75" thickBot="1">
      <c r="A128" s="12">
        <v>37647</v>
      </c>
      <c r="B128" s="4">
        <v>3.9359999999999999</v>
      </c>
      <c r="C128" s="5">
        <v>3.9359999999999999</v>
      </c>
      <c r="D128" s="5">
        <v>3.9359999999999999</v>
      </c>
      <c r="E128" s="5">
        <v>3.9359999999999999</v>
      </c>
      <c r="F128" s="13">
        <v>0</v>
      </c>
    </row>
    <row r="129" spans="1:6" ht="15.75" thickBot="1">
      <c r="A129" s="12">
        <v>37640</v>
      </c>
      <c r="B129" s="4">
        <v>3.9359999999999999</v>
      </c>
      <c r="C129" s="5">
        <v>3.9359999999999999</v>
      </c>
      <c r="D129" s="5">
        <v>3.9359999999999999</v>
      </c>
      <c r="E129" s="5">
        <v>3.9359999999999999</v>
      </c>
      <c r="F129" s="13">
        <v>-2.53E-2</v>
      </c>
    </row>
    <row r="130" spans="1:6" ht="15.75" thickBot="1">
      <c r="A130" s="12">
        <v>37633</v>
      </c>
      <c r="B130" s="4">
        <v>4.0380000000000003</v>
      </c>
      <c r="C130" s="5">
        <v>4.0380000000000003</v>
      </c>
      <c r="D130" s="5">
        <v>4.0380000000000003</v>
      </c>
      <c r="E130" s="5">
        <v>4.0380000000000003</v>
      </c>
      <c r="F130" s="13">
        <v>-1.44E-2</v>
      </c>
    </row>
    <row r="131" spans="1:6" ht="15.75" thickBot="1">
      <c r="A131" s="12">
        <v>37626</v>
      </c>
      <c r="B131" s="4">
        <v>4.0970000000000004</v>
      </c>
      <c r="C131" s="5">
        <v>4.0970000000000004</v>
      </c>
      <c r="D131" s="5">
        <v>4.0970000000000004</v>
      </c>
      <c r="E131" s="5">
        <v>4.0970000000000004</v>
      </c>
      <c r="F131" s="13">
        <v>-1.35E-2</v>
      </c>
    </row>
    <row r="132" spans="1:6" ht="15.75" thickBot="1">
      <c r="A132" s="12">
        <v>37619</v>
      </c>
      <c r="B132" s="6">
        <v>4.1529999999999996</v>
      </c>
      <c r="C132" s="5">
        <v>4.1529999999999996</v>
      </c>
      <c r="D132" s="5">
        <v>4.1529999999999996</v>
      </c>
      <c r="E132" s="5">
        <v>4.1529999999999996</v>
      </c>
      <c r="F132" s="14">
        <v>1.29E-2</v>
      </c>
    </row>
    <row r="133" spans="1:6" ht="15.75" thickBot="1">
      <c r="A133" s="12">
        <v>37612</v>
      </c>
      <c r="B133" s="4">
        <v>4.0999999999999996</v>
      </c>
      <c r="C133" s="5">
        <v>4.0999999999999996</v>
      </c>
      <c r="D133" s="5">
        <v>4.0999999999999996</v>
      </c>
      <c r="E133" s="5">
        <v>4.0999999999999996</v>
      </c>
      <c r="F133" s="13">
        <v>-2.1899999999999999E-2</v>
      </c>
    </row>
    <row r="134" spans="1:6" ht="15.75" thickBot="1">
      <c r="A134" s="12">
        <v>37605</v>
      </c>
      <c r="B134" s="4">
        <v>4.1920000000000002</v>
      </c>
      <c r="C134" s="5">
        <v>4.1920000000000002</v>
      </c>
      <c r="D134" s="5">
        <v>4.1920000000000002</v>
      </c>
      <c r="E134" s="5">
        <v>4.1920000000000002</v>
      </c>
      <c r="F134" s="13">
        <v>-6.4000000000000003E-3</v>
      </c>
    </row>
    <row r="135" spans="1:6" ht="15.75" thickBot="1">
      <c r="A135" s="12">
        <v>37598</v>
      </c>
      <c r="B135" s="4">
        <v>4.2190000000000003</v>
      </c>
      <c r="C135" s="5">
        <v>4.2190000000000003</v>
      </c>
      <c r="D135" s="5">
        <v>4.2190000000000003</v>
      </c>
      <c r="E135" s="5">
        <v>4.2190000000000003</v>
      </c>
      <c r="F135" s="13">
        <v>-2.7E-2</v>
      </c>
    </row>
    <row r="136" spans="1:6" ht="15.75" thickBot="1">
      <c r="A136" s="12">
        <v>37591</v>
      </c>
      <c r="B136" s="4">
        <v>4.3360000000000003</v>
      </c>
      <c r="C136" s="5">
        <v>4.3360000000000003</v>
      </c>
      <c r="D136" s="5">
        <v>4.3360000000000003</v>
      </c>
      <c r="E136" s="5">
        <v>4.3360000000000003</v>
      </c>
      <c r="F136" s="13">
        <v>-2.5000000000000001E-2</v>
      </c>
    </row>
    <row r="137" spans="1:6" ht="15.75" thickBot="1">
      <c r="A137" s="12">
        <v>37584</v>
      </c>
      <c r="B137" s="6">
        <v>4.4470000000000001</v>
      </c>
      <c r="C137" s="5">
        <v>4.4470000000000001</v>
      </c>
      <c r="D137" s="5">
        <v>4.4470000000000001</v>
      </c>
      <c r="E137" s="5">
        <v>4.4470000000000001</v>
      </c>
      <c r="F137" s="14">
        <v>2.5600000000000001E-2</v>
      </c>
    </row>
    <row r="138" spans="1:6" ht="15.75" thickBot="1">
      <c r="A138" s="12">
        <v>37577</v>
      </c>
      <c r="B138" s="6">
        <v>4.3360000000000003</v>
      </c>
      <c r="C138" s="5">
        <v>4.3360000000000003</v>
      </c>
      <c r="D138" s="5">
        <v>4.3360000000000003</v>
      </c>
      <c r="E138" s="5">
        <v>4.3360000000000003</v>
      </c>
      <c r="F138" s="14">
        <v>1.9300000000000001E-2</v>
      </c>
    </row>
    <row r="139" spans="1:6" ht="15.75" thickBot="1">
      <c r="A139" s="12">
        <v>37570</v>
      </c>
      <c r="B139" s="6">
        <v>4.2539999999999996</v>
      </c>
      <c r="C139" s="5">
        <v>4.2539999999999996</v>
      </c>
      <c r="D139" s="5">
        <v>4.2539999999999996</v>
      </c>
      <c r="E139" s="5">
        <v>4.2539999999999996</v>
      </c>
      <c r="F139" s="14">
        <v>2.3999999999999998E-3</v>
      </c>
    </row>
    <row r="140" spans="1:6" ht="15.75" thickBot="1">
      <c r="A140" s="12">
        <v>37563</v>
      </c>
      <c r="B140" s="4">
        <v>4.2439999999999998</v>
      </c>
      <c r="C140" s="5">
        <v>4.2439999999999998</v>
      </c>
      <c r="D140" s="5">
        <v>4.2439999999999998</v>
      </c>
      <c r="E140" s="5">
        <v>4.2439999999999998</v>
      </c>
      <c r="F140" s="13">
        <v>-6.1000000000000004E-3</v>
      </c>
    </row>
    <row r="141" spans="1:6" ht="15.75" thickBot="1">
      <c r="A141" s="12">
        <v>37556</v>
      </c>
      <c r="B141" s="4">
        <v>4.2699999999999996</v>
      </c>
      <c r="C141" s="5">
        <v>4.2699999999999996</v>
      </c>
      <c r="D141" s="5">
        <v>4.2699999999999996</v>
      </c>
      <c r="E141" s="5">
        <v>4.2699999999999996</v>
      </c>
      <c r="F141" s="13">
        <v>-1.6799999999999999E-2</v>
      </c>
    </row>
    <row r="142" spans="1:6" ht="15.75" thickBot="1">
      <c r="A142" s="12">
        <v>37549</v>
      </c>
      <c r="B142" s="4">
        <v>4.343</v>
      </c>
      <c r="C142" s="5">
        <v>4.343</v>
      </c>
      <c r="D142" s="5">
        <v>4.343</v>
      </c>
      <c r="E142" s="5">
        <v>4.343</v>
      </c>
      <c r="F142" s="13">
        <v>-1.18E-2</v>
      </c>
    </row>
    <row r="143" spans="1:6" ht="15.75" thickBot="1">
      <c r="A143" s="12">
        <v>37542</v>
      </c>
      <c r="B143" s="6">
        <v>4.3949999999999996</v>
      </c>
      <c r="C143" s="5">
        <v>4.3949999999999996</v>
      </c>
      <c r="D143" s="5">
        <v>4.3949999999999996</v>
      </c>
      <c r="E143" s="5">
        <v>4.3949999999999996</v>
      </c>
      <c r="F143" s="14">
        <v>2.93E-2</v>
      </c>
    </row>
    <row r="144" spans="1:6" ht="15.75" thickBot="1">
      <c r="A144" s="12">
        <v>37535</v>
      </c>
      <c r="B144" s="6">
        <v>4.2699999999999996</v>
      </c>
      <c r="C144" s="5">
        <v>4.2699999999999996</v>
      </c>
      <c r="D144" s="5">
        <v>4.2699999999999996</v>
      </c>
      <c r="E144" s="5">
        <v>4.2699999999999996</v>
      </c>
      <c r="F144" s="14">
        <v>1.3299999999999999E-2</v>
      </c>
    </row>
    <row r="145" spans="1:6" ht="15.75" thickBot="1">
      <c r="A145" s="12">
        <v>37528</v>
      </c>
      <c r="B145" s="6">
        <v>4.2140000000000004</v>
      </c>
      <c r="C145" s="5">
        <v>4.2140000000000004</v>
      </c>
      <c r="D145" s="5">
        <v>4.2140000000000004</v>
      </c>
      <c r="E145" s="5">
        <v>4.2140000000000004</v>
      </c>
      <c r="F145" s="14">
        <v>5.7000000000000002E-3</v>
      </c>
    </row>
    <row r="146" spans="1:6" ht="15.75" thickBot="1">
      <c r="A146" s="12">
        <v>37521</v>
      </c>
      <c r="B146" s="6">
        <v>4.1900000000000004</v>
      </c>
      <c r="C146" s="5">
        <v>4.1900000000000004</v>
      </c>
      <c r="D146" s="5">
        <v>4.1900000000000004</v>
      </c>
      <c r="E146" s="5">
        <v>4.1900000000000004</v>
      </c>
      <c r="F146" s="14">
        <v>1.6999999999999999E-3</v>
      </c>
    </row>
    <row r="147" spans="1:6" ht="15.75" thickBot="1">
      <c r="A147" s="12">
        <v>37514</v>
      </c>
      <c r="B147" s="4">
        <v>4.1829999999999998</v>
      </c>
      <c r="C147" s="5">
        <v>4.1829999999999998</v>
      </c>
      <c r="D147" s="5">
        <v>4.1829999999999998</v>
      </c>
      <c r="E147" s="5">
        <v>4.1829999999999998</v>
      </c>
      <c r="F147" s="13">
        <v>-3.1E-2</v>
      </c>
    </row>
    <row r="148" spans="1:6" ht="15.75" thickBot="1">
      <c r="A148" s="12">
        <v>37507</v>
      </c>
      <c r="B148" s="6">
        <v>4.3170000000000002</v>
      </c>
      <c r="C148" s="5">
        <v>4.3170000000000002</v>
      </c>
      <c r="D148" s="5">
        <v>4.3170000000000002</v>
      </c>
      <c r="E148" s="5">
        <v>4.3170000000000002</v>
      </c>
      <c r="F148" s="14">
        <v>1.5299999999999999E-2</v>
      </c>
    </row>
    <row r="149" spans="1:6" ht="15.75" thickBot="1">
      <c r="A149" s="12">
        <v>37500</v>
      </c>
      <c r="B149" s="4">
        <v>4.2519999999999998</v>
      </c>
      <c r="C149" s="5">
        <v>4.2519999999999998</v>
      </c>
      <c r="D149" s="5">
        <v>4.2519999999999998</v>
      </c>
      <c r="E149" s="5">
        <v>4.2519999999999998</v>
      </c>
      <c r="F149" s="13">
        <v>-4.2599999999999999E-2</v>
      </c>
    </row>
    <row r="150" spans="1:6" ht="15.75" thickBot="1">
      <c r="A150" s="12">
        <v>37493</v>
      </c>
      <c r="B150" s="4">
        <v>4.4409999999999998</v>
      </c>
      <c r="C150" s="5">
        <v>4.4409999999999998</v>
      </c>
      <c r="D150" s="5">
        <v>4.4409999999999998</v>
      </c>
      <c r="E150" s="5">
        <v>4.4409999999999998</v>
      </c>
      <c r="F150" s="13">
        <v>-2.6100000000000002E-2</v>
      </c>
    </row>
    <row r="151" spans="1:6" ht="15.75" thickBot="1">
      <c r="A151" s="12">
        <v>37486</v>
      </c>
      <c r="B151" s="6">
        <v>4.5599999999999996</v>
      </c>
      <c r="C151" s="5">
        <v>4.5599999999999996</v>
      </c>
      <c r="D151" s="5">
        <v>4.5599999999999996</v>
      </c>
      <c r="E151" s="5">
        <v>4.5599999999999996</v>
      </c>
      <c r="F151" s="14">
        <v>2E-3</v>
      </c>
    </row>
    <row r="152" spans="1:6" ht="15.75" thickBot="1">
      <c r="A152" s="12">
        <v>37479</v>
      </c>
      <c r="B152" s="6">
        <v>4.5510000000000002</v>
      </c>
      <c r="C152" s="5">
        <v>4.5510000000000002</v>
      </c>
      <c r="D152" s="5">
        <v>4.5510000000000002</v>
      </c>
      <c r="E152" s="5">
        <v>4.5510000000000002</v>
      </c>
      <c r="F152" s="14">
        <v>2.3400000000000001E-2</v>
      </c>
    </row>
    <row r="153" spans="1:6" ht="15.75" thickBot="1">
      <c r="A153" s="12">
        <v>37472</v>
      </c>
      <c r="B153" s="4">
        <v>4.4470000000000001</v>
      </c>
      <c r="C153" s="5">
        <v>4.4470000000000001</v>
      </c>
      <c r="D153" s="5">
        <v>4.4470000000000001</v>
      </c>
      <c r="E153" s="5">
        <v>4.4470000000000001</v>
      </c>
      <c r="F153" s="13">
        <v>-1.0500000000000001E-2</v>
      </c>
    </row>
    <row r="154" spans="1:6" ht="15.75" thickBot="1">
      <c r="A154" s="12">
        <v>37465</v>
      </c>
      <c r="B154" s="4">
        <v>4.4939999999999998</v>
      </c>
      <c r="C154" s="5">
        <v>4.4939999999999998</v>
      </c>
      <c r="D154" s="5">
        <v>4.4939999999999998</v>
      </c>
      <c r="E154" s="5">
        <v>4.4939999999999998</v>
      </c>
      <c r="F154" s="13">
        <v>-4.2799999999999998E-2</v>
      </c>
    </row>
    <row r="155" spans="1:6" ht="15.75" thickBot="1">
      <c r="A155" s="12">
        <v>37458</v>
      </c>
      <c r="B155" s="4">
        <v>4.6950000000000003</v>
      </c>
      <c r="C155" s="5">
        <v>4.6950000000000003</v>
      </c>
      <c r="D155" s="5">
        <v>4.6950000000000003</v>
      </c>
      <c r="E155" s="5">
        <v>4.6950000000000003</v>
      </c>
      <c r="F155" s="13">
        <v>-2.2700000000000001E-2</v>
      </c>
    </row>
    <row r="156" spans="1:6" ht="15.75" thickBot="1">
      <c r="A156" s="12">
        <v>37451</v>
      </c>
      <c r="B156" s="4">
        <v>4.8040000000000003</v>
      </c>
      <c r="C156" s="5">
        <v>4.8040000000000003</v>
      </c>
      <c r="D156" s="5">
        <v>4.8040000000000003</v>
      </c>
      <c r="E156" s="5">
        <v>4.8040000000000003</v>
      </c>
      <c r="F156" s="13">
        <v>-1.6E-2</v>
      </c>
    </row>
    <row r="157" spans="1:6" ht="15.75" thickBot="1">
      <c r="A157" s="12">
        <v>37444</v>
      </c>
      <c r="B157" s="4">
        <v>4.8819999999999997</v>
      </c>
      <c r="C157" s="5">
        <v>4.8819999999999997</v>
      </c>
      <c r="D157" s="5">
        <v>4.8819999999999997</v>
      </c>
      <c r="E157" s="5">
        <v>4.8819999999999997</v>
      </c>
      <c r="F157" s="13">
        <v>-3.61E-2</v>
      </c>
    </row>
    <row r="158" spans="1:6" ht="15.75" thickBot="1">
      <c r="A158" s="12">
        <v>37437</v>
      </c>
      <c r="B158" s="6">
        <v>5.0650000000000004</v>
      </c>
      <c r="C158" s="5">
        <v>5.0650000000000004</v>
      </c>
      <c r="D158" s="5">
        <v>5.0650000000000004</v>
      </c>
      <c r="E158" s="5">
        <v>5.0650000000000004</v>
      </c>
      <c r="F158" s="14">
        <v>9.1999999999999998E-3</v>
      </c>
    </row>
    <row r="159" spans="1:6" ht="15.75" thickBot="1">
      <c r="A159" s="12">
        <v>37430</v>
      </c>
      <c r="B159" s="4">
        <v>5.0190000000000001</v>
      </c>
      <c r="C159" s="5">
        <v>5.0190000000000001</v>
      </c>
      <c r="D159" s="5">
        <v>5.0190000000000001</v>
      </c>
      <c r="E159" s="5">
        <v>5.0190000000000001</v>
      </c>
      <c r="F159" s="13">
        <v>-1.8E-3</v>
      </c>
    </row>
    <row r="160" spans="1:6" ht="15.75" thickBot="1">
      <c r="A160" s="12">
        <v>37423</v>
      </c>
      <c r="B160" s="6">
        <v>5.0279999999999996</v>
      </c>
      <c r="C160" s="5">
        <v>5.0279999999999996</v>
      </c>
      <c r="D160" s="5">
        <v>5.0279999999999996</v>
      </c>
      <c r="E160" s="5">
        <v>5.0279999999999996</v>
      </c>
      <c r="F160" s="14">
        <v>2.8E-3</v>
      </c>
    </row>
    <row r="161" spans="1:6" ht="15.75" thickBot="1">
      <c r="A161" s="12">
        <v>37416</v>
      </c>
      <c r="B161" s="4">
        <v>5.0140000000000002</v>
      </c>
      <c r="C161" s="5">
        <v>5.0140000000000002</v>
      </c>
      <c r="D161" s="5">
        <v>5.0140000000000002</v>
      </c>
      <c r="E161" s="5">
        <v>5.0140000000000002</v>
      </c>
      <c r="F161" s="13">
        <v>-2.75E-2</v>
      </c>
    </row>
    <row r="162" spans="1:6" ht="15.75" thickBot="1">
      <c r="A162" s="12">
        <v>37409</v>
      </c>
      <c r="B162" s="4">
        <v>5.1559999999999997</v>
      </c>
      <c r="C162" s="5">
        <v>5.1559999999999997</v>
      </c>
      <c r="D162" s="5">
        <v>5.1559999999999997</v>
      </c>
      <c r="E162" s="5">
        <v>5.1559999999999997</v>
      </c>
      <c r="F162" s="13">
        <v>-1.32E-2</v>
      </c>
    </row>
    <row r="163" spans="1:6" ht="15.75" thickBot="1">
      <c r="A163" s="12">
        <v>37402</v>
      </c>
      <c r="B163" s="4">
        <v>5.2249999999999996</v>
      </c>
      <c r="C163" s="5">
        <v>5.2249999999999996</v>
      </c>
      <c r="D163" s="5">
        <v>5.2249999999999996</v>
      </c>
      <c r="E163" s="5">
        <v>5.2249999999999996</v>
      </c>
      <c r="F163" s="13">
        <v>0</v>
      </c>
    </row>
    <row r="164" spans="1:6" ht="15.75" thickBot="1">
      <c r="A164" s="12">
        <v>37395</v>
      </c>
      <c r="B164" s="4">
        <v>5.2249999999999996</v>
      </c>
      <c r="C164" s="5">
        <v>5.2249999999999996</v>
      </c>
      <c r="D164" s="5">
        <v>5.2249999999999996</v>
      </c>
      <c r="E164" s="5">
        <v>5.2249999999999996</v>
      </c>
      <c r="F164" s="13">
        <v>-1.8800000000000001E-2</v>
      </c>
    </row>
    <row r="165" spans="1:6" ht="15.75" thickBot="1">
      <c r="A165" s="12">
        <v>37388</v>
      </c>
      <c r="B165" s="6">
        <v>5.3250000000000002</v>
      </c>
      <c r="C165" s="5">
        <v>5.3250000000000002</v>
      </c>
      <c r="D165" s="5">
        <v>5.3250000000000002</v>
      </c>
      <c r="E165" s="5">
        <v>5.3250000000000002</v>
      </c>
      <c r="F165" s="14">
        <v>1.43E-2</v>
      </c>
    </row>
    <row r="166" spans="1:6" ht="15.75" thickBot="1">
      <c r="A166" s="12">
        <v>37381</v>
      </c>
      <c r="B166" s="6">
        <v>5.25</v>
      </c>
      <c r="C166" s="5">
        <v>5.25</v>
      </c>
      <c r="D166" s="5">
        <v>5.25</v>
      </c>
      <c r="E166" s="5">
        <v>5.25</v>
      </c>
      <c r="F166" s="14">
        <v>1.5699999999999999E-2</v>
      </c>
    </row>
    <row r="167" spans="1:6" ht="15.75" thickBot="1">
      <c r="A167" s="12">
        <v>37374</v>
      </c>
      <c r="B167" s="6">
        <v>5.1689999999999996</v>
      </c>
      <c r="C167" s="5">
        <v>5.1689999999999996</v>
      </c>
      <c r="D167" s="5">
        <v>5.1689999999999996</v>
      </c>
      <c r="E167" s="5">
        <v>5.1689999999999996</v>
      </c>
      <c r="F167" s="14">
        <v>7.1999999999999998E-3</v>
      </c>
    </row>
    <row r="168" spans="1:6" ht="15.75" thickBot="1">
      <c r="A168" s="12">
        <v>37367</v>
      </c>
      <c r="B168" s="4">
        <v>5.1319999999999997</v>
      </c>
      <c r="C168" s="5">
        <v>5.1319999999999997</v>
      </c>
      <c r="D168" s="5">
        <v>5.1319999999999997</v>
      </c>
      <c r="E168" s="5">
        <v>5.1319999999999997</v>
      </c>
      <c r="F168" s="13">
        <v>-2.6200000000000001E-2</v>
      </c>
    </row>
    <row r="169" spans="1:6" ht="15.75" thickBot="1">
      <c r="A169" s="12">
        <v>37360</v>
      </c>
      <c r="B169" s="6">
        <v>5.27</v>
      </c>
      <c r="C169" s="5">
        <v>5.27</v>
      </c>
      <c r="D169" s="5">
        <v>5.27</v>
      </c>
      <c r="E169" s="5">
        <v>5.27</v>
      </c>
      <c r="F169" s="14">
        <v>1.46E-2</v>
      </c>
    </row>
    <row r="170" spans="1:6" ht="15.75" thickBot="1">
      <c r="A170" s="12">
        <v>37353</v>
      </c>
      <c r="B170" s="4">
        <v>5.194</v>
      </c>
      <c r="C170" s="5">
        <v>5.194</v>
      </c>
      <c r="D170" s="5">
        <v>5.194</v>
      </c>
      <c r="E170" s="5">
        <v>5.194</v>
      </c>
      <c r="F170" s="13">
        <v>-9.4999999999999998E-3</v>
      </c>
    </row>
    <row r="171" spans="1:6" ht="15.75" thickBot="1">
      <c r="A171" s="12">
        <v>37346</v>
      </c>
      <c r="B171" s="4">
        <v>5.2439999999999998</v>
      </c>
      <c r="C171" s="5">
        <v>5.2439999999999998</v>
      </c>
      <c r="D171" s="5">
        <v>5.2439999999999998</v>
      </c>
      <c r="E171" s="5">
        <v>5.2439999999999998</v>
      </c>
      <c r="F171" s="13">
        <v>-0.02</v>
      </c>
    </row>
    <row r="172" spans="1:6" ht="15.75" thickBot="1">
      <c r="A172" s="12">
        <v>37339</v>
      </c>
      <c r="B172" s="4">
        <v>5.351</v>
      </c>
      <c r="C172" s="5">
        <v>5.351</v>
      </c>
      <c r="D172" s="5">
        <v>5.351</v>
      </c>
      <c r="E172" s="5">
        <v>5.351</v>
      </c>
      <c r="F172" s="13">
        <v>0</v>
      </c>
    </row>
    <row r="173" spans="1:6" ht="15.75" thickBot="1">
      <c r="A173" s="12">
        <v>37332</v>
      </c>
      <c r="B173" s="6">
        <v>5.351</v>
      </c>
      <c r="C173" s="5">
        <v>5.351</v>
      </c>
      <c r="D173" s="5">
        <v>5.351</v>
      </c>
      <c r="E173" s="5">
        <v>5.351</v>
      </c>
      <c r="F173" s="14">
        <v>1.4800000000000001E-2</v>
      </c>
    </row>
    <row r="174" spans="1:6" ht="15.75" thickBot="1">
      <c r="A174" s="12">
        <v>37325</v>
      </c>
      <c r="B174" s="6">
        <v>5.2729999999999997</v>
      </c>
      <c r="C174" s="5">
        <v>5.2729999999999997</v>
      </c>
      <c r="D174" s="5">
        <v>5.2729999999999997</v>
      </c>
      <c r="E174" s="5">
        <v>5.2729999999999997</v>
      </c>
      <c r="F174" s="14">
        <v>9.7999999999999997E-3</v>
      </c>
    </row>
    <row r="175" spans="1:6" ht="15.75" thickBot="1">
      <c r="A175" s="12">
        <v>37318</v>
      </c>
      <c r="B175" s="6">
        <v>5.2220000000000004</v>
      </c>
      <c r="C175" s="5">
        <v>5.2220000000000004</v>
      </c>
      <c r="D175" s="5">
        <v>5.2220000000000004</v>
      </c>
      <c r="E175" s="5">
        <v>5.2220000000000004</v>
      </c>
      <c r="F175" s="14">
        <v>4.1500000000000002E-2</v>
      </c>
    </row>
    <row r="176" spans="1:6" ht="15.75" thickBot="1">
      <c r="A176" s="12">
        <v>37311</v>
      </c>
      <c r="B176" s="6">
        <v>5.0140000000000002</v>
      </c>
      <c r="C176" s="5">
        <v>5.0140000000000002</v>
      </c>
      <c r="D176" s="5">
        <v>5.0140000000000002</v>
      </c>
      <c r="E176" s="5">
        <v>5.0140000000000002</v>
      </c>
      <c r="F176" s="14">
        <v>2.3099999999999999E-2</v>
      </c>
    </row>
    <row r="177" spans="1:6" ht="15.75" thickBot="1">
      <c r="A177" s="12">
        <v>37304</v>
      </c>
      <c r="B177" s="4">
        <v>4.9009999999999998</v>
      </c>
      <c r="C177" s="5">
        <v>4.9009999999999998</v>
      </c>
      <c r="D177" s="5">
        <v>4.9009999999999998</v>
      </c>
      <c r="E177" s="5">
        <v>4.9009999999999998</v>
      </c>
      <c r="F177" s="13">
        <v>-1.1900000000000001E-2</v>
      </c>
    </row>
    <row r="178" spans="1:6" ht="15.75" thickBot="1">
      <c r="A178" s="12">
        <v>37297</v>
      </c>
      <c r="B178" s="6">
        <v>4.96</v>
      </c>
      <c r="C178" s="5">
        <v>4.96</v>
      </c>
      <c r="D178" s="5">
        <v>4.96</v>
      </c>
      <c r="E178" s="5">
        <v>4.96</v>
      </c>
      <c r="F178" s="14">
        <v>4.0000000000000001E-3</v>
      </c>
    </row>
    <row r="179" spans="1:6" ht="15.75" thickBot="1">
      <c r="A179" s="12">
        <v>37290</v>
      </c>
      <c r="B179" s="4">
        <v>4.9400000000000004</v>
      </c>
      <c r="C179" s="5">
        <v>4.9400000000000004</v>
      </c>
      <c r="D179" s="5">
        <v>4.9400000000000004</v>
      </c>
      <c r="E179" s="5">
        <v>4.9400000000000004</v>
      </c>
      <c r="F179" s="13">
        <v>-2.5999999999999999E-3</v>
      </c>
    </row>
    <row r="180" spans="1:6" ht="15.75" thickBot="1">
      <c r="A180" s="12">
        <v>37283</v>
      </c>
      <c r="B180" s="4">
        <v>4.9530000000000003</v>
      </c>
      <c r="C180" s="5">
        <v>4.9530000000000003</v>
      </c>
      <c r="D180" s="5">
        <v>4.9530000000000003</v>
      </c>
      <c r="E180" s="5">
        <v>4.9530000000000003</v>
      </c>
      <c r="F180" s="13">
        <v>-1.32E-2</v>
      </c>
    </row>
    <row r="181" spans="1:6" ht="15.75" thickBot="1">
      <c r="A181" s="12">
        <v>37276</v>
      </c>
      <c r="B181" s="6">
        <v>5.0190000000000001</v>
      </c>
      <c r="C181" s="5">
        <v>5.0190000000000001</v>
      </c>
      <c r="D181" s="5">
        <v>5.0190000000000001</v>
      </c>
      <c r="E181" s="5">
        <v>5.0190000000000001</v>
      </c>
      <c r="F181" s="14">
        <v>2.9700000000000001E-2</v>
      </c>
    </row>
    <row r="182" spans="1:6" ht="15.75" thickBot="1">
      <c r="A182" s="12">
        <v>37269</v>
      </c>
      <c r="B182" s="4">
        <v>4.8739999999999997</v>
      </c>
      <c r="C182" s="5">
        <v>4.8739999999999997</v>
      </c>
      <c r="D182" s="5">
        <v>4.8739999999999997</v>
      </c>
      <c r="E182" s="5">
        <v>4.8739999999999997</v>
      </c>
      <c r="F182" s="13">
        <v>-3.2000000000000001E-2</v>
      </c>
    </row>
    <row r="183" spans="1:6" ht="15.75" thickBot="1">
      <c r="A183" s="12">
        <v>37262</v>
      </c>
      <c r="B183" s="6">
        <v>5.0350000000000001</v>
      </c>
      <c r="C183" s="5">
        <v>5.0350000000000001</v>
      </c>
      <c r="D183" s="5">
        <v>5.0350000000000001</v>
      </c>
      <c r="E183" s="5">
        <v>5.0350000000000001</v>
      </c>
      <c r="F183" s="14">
        <v>6.6E-3</v>
      </c>
    </row>
    <row r="184" spans="1:6" ht="15.75" thickBot="1">
      <c r="A184" s="12">
        <v>37255</v>
      </c>
      <c r="B184" s="4">
        <v>5.0019999999999998</v>
      </c>
      <c r="C184" s="5">
        <v>5.0019999999999998</v>
      </c>
      <c r="D184" s="5">
        <v>5.0019999999999998</v>
      </c>
      <c r="E184" s="5">
        <v>5.0019999999999998</v>
      </c>
      <c r="F184" s="13">
        <v>-1.34E-2</v>
      </c>
    </row>
    <row r="185" spans="1:6" ht="15.75" thickBot="1">
      <c r="A185" s="12">
        <v>37248</v>
      </c>
      <c r="B185" s="6">
        <v>5.07</v>
      </c>
      <c r="C185" s="5">
        <v>5.07</v>
      </c>
      <c r="D185" s="5">
        <v>5.07</v>
      </c>
      <c r="E185" s="5">
        <v>5.07</v>
      </c>
      <c r="F185" s="14">
        <v>2.5899999999999999E-2</v>
      </c>
    </row>
    <row r="186" spans="1:6" ht="15.75" thickBot="1">
      <c r="A186" s="12">
        <v>37241</v>
      </c>
      <c r="B186" s="6">
        <v>4.9420000000000002</v>
      </c>
      <c r="C186" s="5">
        <v>4.9420000000000002</v>
      </c>
      <c r="D186" s="5">
        <v>4.9420000000000002</v>
      </c>
      <c r="E186" s="5">
        <v>4.9420000000000002</v>
      </c>
      <c r="F186" s="14">
        <v>8.0000000000000002E-3</v>
      </c>
    </row>
    <row r="187" spans="1:6" ht="15.75" thickBot="1">
      <c r="A187" s="12">
        <v>37234</v>
      </c>
      <c r="B187" s="4">
        <v>4.9029999999999996</v>
      </c>
      <c r="C187" s="5">
        <v>4.9029999999999996</v>
      </c>
      <c r="D187" s="5">
        <v>4.9029999999999996</v>
      </c>
      <c r="E187" s="5">
        <v>4.9029999999999996</v>
      </c>
      <c r="F187" s="13">
        <v>-1.3899999999999999E-2</v>
      </c>
    </row>
    <row r="188" spans="1:6" ht="15.75" thickBot="1">
      <c r="A188" s="12">
        <v>37227</v>
      </c>
      <c r="B188" s="6">
        <v>4.9720000000000004</v>
      </c>
      <c r="C188" s="5">
        <v>4.9720000000000004</v>
      </c>
      <c r="D188" s="5">
        <v>4.9720000000000004</v>
      </c>
      <c r="E188" s="5">
        <v>4.9720000000000004</v>
      </c>
      <c r="F188" s="14">
        <v>6.7900000000000002E-2</v>
      </c>
    </row>
    <row r="189" spans="1:6" ht="15.75" thickBot="1">
      <c r="A189" s="12">
        <v>37220</v>
      </c>
      <c r="B189" s="6">
        <v>4.6559999999999997</v>
      </c>
      <c r="C189" s="5">
        <v>4.6559999999999997</v>
      </c>
      <c r="D189" s="5">
        <v>4.6559999999999997</v>
      </c>
      <c r="E189" s="5">
        <v>4.6559999999999997</v>
      </c>
      <c r="F189" s="14">
        <v>1.2999999999999999E-3</v>
      </c>
    </row>
    <row r="190" spans="1:6" ht="15.75" thickBot="1">
      <c r="A190" s="12">
        <v>37213</v>
      </c>
      <c r="B190" s="6">
        <v>4.6500000000000004</v>
      </c>
      <c r="C190" s="5">
        <v>4.6500000000000004</v>
      </c>
      <c r="D190" s="5">
        <v>4.6500000000000004</v>
      </c>
      <c r="E190" s="5">
        <v>4.6500000000000004</v>
      </c>
      <c r="F190" s="14">
        <v>2.3999999999999998E-3</v>
      </c>
    </row>
    <row r="191" spans="1:6" ht="15.75" thickBot="1">
      <c r="A191" s="12">
        <v>37206</v>
      </c>
      <c r="B191" s="6">
        <v>4.6390000000000002</v>
      </c>
      <c r="C191" s="5">
        <v>4.6390000000000002</v>
      </c>
      <c r="D191" s="5">
        <v>4.6390000000000002</v>
      </c>
      <c r="E191" s="5">
        <v>4.6390000000000002</v>
      </c>
      <c r="F191" s="14">
        <v>8.2600000000000007E-2</v>
      </c>
    </row>
    <row r="192" spans="1:6" ht="15.75" thickBot="1">
      <c r="A192" s="12">
        <v>37199</v>
      </c>
      <c r="B192" s="4">
        <v>4.2850000000000001</v>
      </c>
      <c r="C192" s="5">
        <v>4.2850000000000001</v>
      </c>
      <c r="D192" s="5">
        <v>4.2850000000000001</v>
      </c>
      <c r="E192" s="5">
        <v>4.2850000000000001</v>
      </c>
      <c r="F192" s="13">
        <v>-4.1200000000000001E-2</v>
      </c>
    </row>
    <row r="193" spans="1:6" ht="15.75" thickBot="1">
      <c r="A193" s="12">
        <v>37192</v>
      </c>
      <c r="B193" s="4">
        <v>4.4690000000000003</v>
      </c>
      <c r="C193" s="5">
        <v>4.4690000000000003</v>
      </c>
      <c r="D193" s="5">
        <v>4.4690000000000003</v>
      </c>
      <c r="E193" s="5">
        <v>4.4690000000000003</v>
      </c>
      <c r="F193" s="13">
        <v>-3.2899999999999999E-2</v>
      </c>
    </row>
    <row r="194" spans="1:6" ht="15.75" thickBot="1">
      <c r="A194" s="12">
        <v>37185</v>
      </c>
      <c r="B194" s="4">
        <v>4.6210000000000004</v>
      </c>
      <c r="C194" s="5">
        <v>4.6210000000000004</v>
      </c>
      <c r="D194" s="5">
        <v>4.6210000000000004</v>
      </c>
      <c r="E194" s="5">
        <v>4.6210000000000004</v>
      </c>
      <c r="F194" s="13">
        <v>-2.8199999999999999E-2</v>
      </c>
    </row>
    <row r="195" spans="1:6" ht="15.75" thickBot="1">
      <c r="A195" s="12">
        <v>37178</v>
      </c>
      <c r="B195" s="4">
        <v>4.7549999999999999</v>
      </c>
      <c r="C195" s="5">
        <v>4.7549999999999999</v>
      </c>
      <c r="D195" s="5">
        <v>4.7549999999999999</v>
      </c>
      <c r="E195" s="5">
        <v>4.7549999999999999</v>
      </c>
      <c r="F195" s="13">
        <v>-2.3400000000000001E-2</v>
      </c>
    </row>
    <row r="196" spans="1:6" ht="15.75" thickBot="1">
      <c r="A196" s="12">
        <v>37171</v>
      </c>
      <c r="B196" s="6">
        <v>4.8689999999999998</v>
      </c>
      <c r="C196" s="5">
        <v>4.8689999999999998</v>
      </c>
      <c r="D196" s="5">
        <v>4.8689999999999998</v>
      </c>
      <c r="E196" s="5">
        <v>4.8689999999999998</v>
      </c>
      <c r="F196" s="14">
        <v>3.1300000000000001E-2</v>
      </c>
    </row>
    <row r="197" spans="1:6" ht="15.75" thickBot="1">
      <c r="A197" s="12">
        <v>37164</v>
      </c>
      <c r="B197" s="4">
        <v>4.7210000000000001</v>
      </c>
      <c r="C197" s="5">
        <v>4.7210000000000001</v>
      </c>
      <c r="D197" s="5">
        <v>4.7210000000000001</v>
      </c>
      <c r="E197" s="5">
        <v>4.7210000000000001</v>
      </c>
      <c r="F197" s="13">
        <v>-2.8400000000000002E-2</v>
      </c>
    </row>
    <row r="198" spans="1:6" ht="15.75" thickBot="1">
      <c r="A198" s="12">
        <v>37157</v>
      </c>
      <c r="B198" s="6">
        <v>4.859</v>
      </c>
      <c r="C198" s="5">
        <v>4.859</v>
      </c>
      <c r="D198" s="5">
        <v>4.859</v>
      </c>
      <c r="E198" s="5">
        <v>4.859</v>
      </c>
      <c r="F198" s="14">
        <v>5.9999999999999995E-4</v>
      </c>
    </row>
    <row r="199" spans="1:6" ht="15.75" thickBot="1">
      <c r="A199" s="12">
        <v>37150</v>
      </c>
      <c r="B199" s="6">
        <v>4.8559999999999999</v>
      </c>
      <c r="C199" s="5">
        <v>4.8559999999999999</v>
      </c>
      <c r="D199" s="5">
        <v>4.8559999999999999</v>
      </c>
      <c r="E199" s="5">
        <v>4.8559999999999999</v>
      </c>
      <c r="F199" s="14">
        <v>9.7999999999999997E-3</v>
      </c>
    </row>
    <row r="200" spans="1:6" ht="15.75" thickBot="1">
      <c r="A200" s="12">
        <v>37143</v>
      </c>
      <c r="B200" s="4">
        <v>4.8090000000000002</v>
      </c>
      <c r="C200" s="5">
        <v>4.8090000000000002</v>
      </c>
      <c r="D200" s="5">
        <v>4.8090000000000002</v>
      </c>
      <c r="E200" s="5">
        <v>4.8090000000000002</v>
      </c>
      <c r="F200" s="13">
        <v>-4.4299999999999999E-2</v>
      </c>
    </row>
    <row r="201" spans="1:6" ht="15.75" thickBot="1">
      <c r="A201" s="12">
        <v>37136</v>
      </c>
      <c r="B201" s="4">
        <v>5.032</v>
      </c>
      <c r="C201" s="5">
        <v>5.032</v>
      </c>
      <c r="D201" s="5">
        <v>5.032</v>
      </c>
      <c r="E201" s="5">
        <v>5.032</v>
      </c>
      <c r="F201" s="13">
        <v>-7.1000000000000004E-3</v>
      </c>
    </row>
    <row r="202" spans="1:6" ht="15.75" thickBot="1">
      <c r="A202" s="12">
        <v>37129</v>
      </c>
      <c r="B202" s="4">
        <v>5.0679999999999996</v>
      </c>
      <c r="C202" s="5">
        <v>5.0679999999999996</v>
      </c>
      <c r="D202" s="5">
        <v>5.0679999999999996</v>
      </c>
      <c r="E202" s="5">
        <v>5.0679999999999996</v>
      </c>
      <c r="F202" s="13">
        <v>-1.84E-2</v>
      </c>
    </row>
    <row r="203" spans="1:6" ht="15.75" thickBot="1">
      <c r="A203" s="12">
        <v>37122</v>
      </c>
      <c r="B203" s="6">
        <v>5.1630000000000003</v>
      </c>
      <c r="C203" s="5">
        <v>5.1630000000000003</v>
      </c>
      <c r="D203" s="5">
        <v>5.1630000000000003</v>
      </c>
      <c r="E203" s="5">
        <v>5.1630000000000003</v>
      </c>
      <c r="F203" s="14">
        <v>0.01</v>
      </c>
    </row>
    <row r="204" spans="1:6" ht="15.75" thickBot="1">
      <c r="A204" s="12">
        <v>37115</v>
      </c>
      <c r="B204" s="6">
        <v>5.1120000000000001</v>
      </c>
      <c r="C204" s="5">
        <v>5.1120000000000001</v>
      </c>
      <c r="D204" s="5">
        <v>5.1120000000000001</v>
      </c>
      <c r="E204" s="5">
        <v>5.1120000000000001</v>
      </c>
      <c r="F204" s="14">
        <v>1.7100000000000001E-2</v>
      </c>
    </row>
    <row r="205" spans="1:6" ht="15.75" thickBot="1">
      <c r="A205" s="12">
        <v>37108</v>
      </c>
      <c r="B205" s="4">
        <v>5.0259999999999998</v>
      </c>
      <c r="C205" s="5">
        <v>5.0259999999999998</v>
      </c>
      <c r="D205" s="5">
        <v>5.0259999999999998</v>
      </c>
      <c r="E205" s="5">
        <v>5.0259999999999998</v>
      </c>
      <c r="F205" s="13">
        <v>-3.6400000000000002E-2</v>
      </c>
    </row>
    <row r="206" spans="1:6" ht="15.75" thickBot="1">
      <c r="A206" s="12">
        <v>37101</v>
      </c>
      <c r="B206" s="4">
        <v>5.2160000000000002</v>
      </c>
      <c r="C206" s="5">
        <v>5.2160000000000002</v>
      </c>
      <c r="D206" s="5">
        <v>5.2160000000000002</v>
      </c>
      <c r="E206" s="5">
        <v>5.2160000000000002</v>
      </c>
      <c r="F206" s="13">
        <v>-1.7000000000000001E-2</v>
      </c>
    </row>
    <row r="207" spans="1:6" ht="15.75" thickBot="1">
      <c r="A207" s="12">
        <v>37094</v>
      </c>
      <c r="B207" s="4">
        <v>5.306</v>
      </c>
      <c r="C207" s="5">
        <v>5.306</v>
      </c>
      <c r="D207" s="5">
        <v>5.306</v>
      </c>
      <c r="E207" s="5">
        <v>5.306</v>
      </c>
      <c r="F207" s="13">
        <v>-1.61E-2</v>
      </c>
    </row>
    <row r="208" spans="1:6" ht="15.75" thickBot="1">
      <c r="A208" s="12">
        <v>37087</v>
      </c>
      <c r="B208" s="4">
        <v>5.3929999999999998</v>
      </c>
      <c r="C208" s="5">
        <v>5.3929999999999998</v>
      </c>
      <c r="D208" s="5">
        <v>5.3929999999999998</v>
      </c>
      <c r="E208" s="5">
        <v>5.3929999999999998</v>
      </c>
      <c r="F208" s="13">
        <v>-1.2999999999999999E-3</v>
      </c>
    </row>
    <row r="209" spans="1:6" ht="15.75" thickBot="1">
      <c r="A209" s="12">
        <v>37080</v>
      </c>
      <c r="B209" s="4">
        <v>5.4</v>
      </c>
      <c r="C209" s="5">
        <v>5.4</v>
      </c>
      <c r="D209" s="5">
        <v>5.4</v>
      </c>
      <c r="E209" s="5">
        <v>5.4</v>
      </c>
      <c r="F209" s="13">
        <v>-3.7000000000000002E-3</v>
      </c>
    </row>
    <row r="210" spans="1:6" ht="15.75" thickBot="1">
      <c r="A210" s="12">
        <v>37073</v>
      </c>
      <c r="B210" s="4">
        <v>5.42</v>
      </c>
      <c r="C210" s="5">
        <v>5.42</v>
      </c>
      <c r="D210" s="5">
        <v>5.42</v>
      </c>
      <c r="E210" s="5">
        <v>5.42</v>
      </c>
      <c r="F210" s="13">
        <v>-2.8500000000000001E-2</v>
      </c>
    </row>
    <row r="211" spans="1:6" ht="15.75" thickBot="1">
      <c r="A211" s="12">
        <v>37066</v>
      </c>
      <c r="B211" s="6">
        <v>5.5789999999999997</v>
      </c>
      <c r="C211" s="5">
        <v>5.5789999999999997</v>
      </c>
      <c r="D211" s="5">
        <v>5.5789999999999997</v>
      </c>
      <c r="E211" s="5">
        <v>5.5789999999999997</v>
      </c>
      <c r="F211" s="14">
        <v>3.2199999999999999E-2</v>
      </c>
    </row>
    <row r="212" spans="1:6" ht="15.75" thickBot="1">
      <c r="A212" s="12">
        <v>37059</v>
      </c>
      <c r="B212" s="4">
        <v>5.4050000000000002</v>
      </c>
      <c r="C212" s="5">
        <v>5.4050000000000002</v>
      </c>
      <c r="D212" s="5">
        <v>5.4050000000000002</v>
      </c>
      <c r="E212" s="5">
        <v>5.4050000000000002</v>
      </c>
      <c r="F212" s="13">
        <v>-3.0999999999999999E-3</v>
      </c>
    </row>
    <row r="213" spans="1:6" ht="15.75" thickBot="1">
      <c r="A213" s="12">
        <v>37052</v>
      </c>
      <c r="B213" s="6">
        <v>5.4219999999999997</v>
      </c>
      <c r="C213" s="5">
        <v>5.4219999999999997</v>
      </c>
      <c r="D213" s="5">
        <v>5.4219999999999997</v>
      </c>
      <c r="E213" s="5">
        <v>5.4219999999999997</v>
      </c>
      <c r="F213" s="14">
        <v>2.7099999999999999E-2</v>
      </c>
    </row>
    <row r="214" spans="1:6" ht="15.75" thickBot="1">
      <c r="A214" s="12">
        <v>37045</v>
      </c>
      <c r="B214" s="4">
        <v>5.2789999999999999</v>
      </c>
      <c r="C214" s="5">
        <v>5.2789999999999999</v>
      </c>
      <c r="D214" s="5">
        <v>5.2789999999999999</v>
      </c>
      <c r="E214" s="5">
        <v>5.2789999999999999</v>
      </c>
      <c r="F214" s="13">
        <v>-1.6999999999999999E-3</v>
      </c>
    </row>
    <row r="215" spans="1:6" ht="15.75" thickBot="1">
      <c r="A215" s="12">
        <v>37038</v>
      </c>
      <c r="B215" s="4">
        <v>5.2880000000000003</v>
      </c>
      <c r="C215" s="5">
        <v>5.2880000000000003</v>
      </c>
      <c r="D215" s="5">
        <v>5.2880000000000003</v>
      </c>
      <c r="E215" s="5">
        <v>5.2880000000000003</v>
      </c>
      <c r="F215" s="13">
        <v>-0.02</v>
      </c>
    </row>
    <row r="216" spans="1:6" ht="15.75" thickBot="1">
      <c r="A216" s="12">
        <v>37031</v>
      </c>
      <c r="B216" s="6">
        <v>5.3959999999999999</v>
      </c>
      <c r="C216" s="5">
        <v>5.3959999999999999</v>
      </c>
      <c r="D216" s="5">
        <v>5.3959999999999999</v>
      </c>
      <c r="E216" s="5">
        <v>5.3959999999999999</v>
      </c>
      <c r="F216" s="14">
        <v>1.9699999999999999E-2</v>
      </c>
    </row>
    <row r="217" spans="1:6" ht="15.75" thickBot="1">
      <c r="A217" s="12">
        <v>37024</v>
      </c>
      <c r="B217" s="6">
        <v>5.2919999999999998</v>
      </c>
      <c r="C217" s="5">
        <v>5.2919999999999998</v>
      </c>
      <c r="D217" s="5">
        <v>5.2919999999999998</v>
      </c>
      <c r="E217" s="5">
        <v>5.2919999999999998</v>
      </c>
      <c r="F217" s="14">
        <v>2.76E-2</v>
      </c>
    </row>
    <row r="218" spans="1:6" ht="15.75" thickBot="1">
      <c r="A218" s="12">
        <v>37017</v>
      </c>
      <c r="B218" s="6">
        <v>5.15</v>
      </c>
      <c r="C218" s="5">
        <v>5.15</v>
      </c>
      <c r="D218" s="5">
        <v>5.15</v>
      </c>
      <c r="E218" s="5">
        <v>5.15</v>
      </c>
      <c r="F218" s="14">
        <v>1.4E-2</v>
      </c>
    </row>
    <row r="219" spans="1:6" ht="15.75" thickBot="1">
      <c r="A219" s="12">
        <v>37010</v>
      </c>
      <c r="B219" s="6">
        <v>5.0789999999999997</v>
      </c>
      <c r="C219" s="5">
        <v>5.0789999999999997</v>
      </c>
      <c r="D219" s="5">
        <v>5.0789999999999997</v>
      </c>
      <c r="E219" s="5">
        <v>5.0789999999999997</v>
      </c>
      <c r="F219" s="14">
        <v>9.4999999999999998E-3</v>
      </c>
    </row>
    <row r="220" spans="1:6" ht="15.75" thickBot="1">
      <c r="A220" s="12">
        <v>37003</v>
      </c>
      <c r="B220" s="4">
        <v>5.0309999999999997</v>
      </c>
      <c r="C220" s="5">
        <v>5.0309999999999997</v>
      </c>
      <c r="D220" s="5">
        <v>5.0309999999999997</v>
      </c>
      <c r="E220" s="5">
        <v>5.0309999999999997</v>
      </c>
      <c r="F220" s="13">
        <v>-5.1000000000000004E-3</v>
      </c>
    </row>
    <row r="221" spans="1:6" ht="15.75" thickBot="1">
      <c r="A221" s="12">
        <v>36996</v>
      </c>
      <c r="B221" s="6">
        <v>5.0570000000000004</v>
      </c>
      <c r="C221" s="5">
        <v>5.0570000000000004</v>
      </c>
      <c r="D221" s="5">
        <v>5.0570000000000004</v>
      </c>
      <c r="E221" s="5">
        <v>5.0570000000000004</v>
      </c>
      <c r="F221" s="14">
        <v>6.0000000000000001E-3</v>
      </c>
    </row>
    <row r="222" spans="1:6" ht="15.75" thickBot="1">
      <c r="A222" s="12">
        <v>36989</v>
      </c>
      <c r="B222" s="6">
        <v>5.0270000000000001</v>
      </c>
      <c r="C222" s="5">
        <v>5.0270000000000001</v>
      </c>
      <c r="D222" s="5">
        <v>5.0270000000000001</v>
      </c>
      <c r="E222" s="5">
        <v>5.0270000000000001</v>
      </c>
      <c r="F222" s="14">
        <v>4.6199999999999998E-2</v>
      </c>
    </row>
    <row r="223" spans="1:6" ht="15.75" thickBot="1">
      <c r="A223" s="12">
        <v>36982</v>
      </c>
      <c r="B223" s="4">
        <v>4.8049999999999997</v>
      </c>
      <c r="C223" s="5">
        <v>4.8049999999999997</v>
      </c>
      <c r="D223" s="5">
        <v>4.8049999999999997</v>
      </c>
      <c r="E223" s="5">
        <v>4.8049999999999997</v>
      </c>
      <c r="F223" s="13">
        <v>-1.6799999999999999E-2</v>
      </c>
    </row>
    <row r="224" spans="1:6" ht="15.75" thickBot="1">
      <c r="A224" s="12">
        <v>36975</v>
      </c>
      <c r="B224" s="6">
        <v>4.8869999999999996</v>
      </c>
      <c r="C224" s="5">
        <v>4.8869999999999996</v>
      </c>
      <c r="D224" s="5">
        <v>4.8869999999999996</v>
      </c>
      <c r="E224" s="5">
        <v>4.8869999999999996</v>
      </c>
      <c r="F224" s="14">
        <v>3.1199999999999999E-2</v>
      </c>
    </row>
    <row r="225" spans="1:6" ht="15.75" thickBot="1">
      <c r="A225" s="12">
        <v>36968</v>
      </c>
      <c r="B225" s="4">
        <v>4.7389999999999999</v>
      </c>
      <c r="C225" s="5">
        <v>4.7389999999999999</v>
      </c>
      <c r="D225" s="5">
        <v>4.7389999999999999</v>
      </c>
      <c r="E225" s="5">
        <v>4.7389999999999999</v>
      </c>
      <c r="F225" s="13">
        <v>-1.52E-2</v>
      </c>
    </row>
    <row r="226" spans="1:6" ht="15.75" thickBot="1">
      <c r="A226" s="12">
        <v>36961</v>
      </c>
      <c r="B226" s="4">
        <v>4.8120000000000003</v>
      </c>
      <c r="C226" s="5">
        <v>4.8120000000000003</v>
      </c>
      <c r="D226" s="5">
        <v>4.8120000000000003</v>
      </c>
      <c r="E226" s="5">
        <v>4.8120000000000003</v>
      </c>
      <c r="F226" s="13">
        <v>-4.0099999999999997E-2</v>
      </c>
    </row>
    <row r="227" spans="1:6" ht="15.75" thickBot="1">
      <c r="A227" s="12">
        <v>36954</v>
      </c>
      <c r="B227" s="4">
        <v>5.0129999999999999</v>
      </c>
      <c r="C227" s="5">
        <v>5.0129999999999999</v>
      </c>
      <c r="D227" s="5">
        <v>5.0129999999999999</v>
      </c>
      <c r="E227" s="5">
        <v>5.0129999999999999</v>
      </c>
      <c r="F227" s="13">
        <v>-8.8999999999999999E-3</v>
      </c>
    </row>
    <row r="228" spans="1:6" ht="15.75" thickBot="1">
      <c r="A228" s="12">
        <v>36947</v>
      </c>
      <c r="B228" s="4">
        <v>5.0579999999999998</v>
      </c>
      <c r="C228" s="5">
        <v>5.0579999999999998</v>
      </c>
      <c r="D228" s="5">
        <v>5.0579999999999998</v>
      </c>
      <c r="E228" s="5">
        <v>5.0579999999999998</v>
      </c>
      <c r="F228" s="13">
        <v>-8.2000000000000007E-3</v>
      </c>
    </row>
    <row r="229" spans="1:6" ht="15.75" thickBot="1">
      <c r="A229" s="12">
        <v>36940</v>
      </c>
      <c r="B229" s="4">
        <v>5.0999999999999996</v>
      </c>
      <c r="C229" s="5">
        <v>5.0999999999999996</v>
      </c>
      <c r="D229" s="5">
        <v>5.0999999999999996</v>
      </c>
      <c r="E229" s="5">
        <v>5.0999999999999996</v>
      </c>
      <c r="F229" s="13">
        <v>-1.43E-2</v>
      </c>
    </row>
    <row r="230" spans="1:6" ht="15.75" thickBot="1">
      <c r="A230" s="12">
        <v>36933</v>
      </c>
      <c r="B230" s="6">
        <v>5.1740000000000004</v>
      </c>
      <c r="C230" s="5">
        <v>5.1740000000000004</v>
      </c>
      <c r="D230" s="5">
        <v>5.1740000000000004</v>
      </c>
      <c r="E230" s="5">
        <v>5.1740000000000004</v>
      </c>
      <c r="F230" s="14">
        <v>1.55E-2</v>
      </c>
    </row>
    <row r="231" spans="1:6" ht="15.75" thickBot="1">
      <c r="A231" s="12">
        <v>36926</v>
      </c>
      <c r="B231" s="4">
        <v>5.0949999999999998</v>
      </c>
      <c r="C231" s="5">
        <v>5.0949999999999998</v>
      </c>
      <c r="D231" s="5">
        <v>5.0949999999999998</v>
      </c>
      <c r="E231" s="5">
        <v>5.0949999999999998</v>
      </c>
      <c r="F231" s="13">
        <v>-5.8999999999999999E-3</v>
      </c>
    </row>
    <row r="232" spans="1:6" ht="15.75" thickBot="1">
      <c r="A232" s="12">
        <v>36919</v>
      </c>
      <c r="B232" s="4">
        <v>5.125</v>
      </c>
      <c r="C232" s="5">
        <v>5.125</v>
      </c>
      <c r="D232" s="5">
        <v>5.125</v>
      </c>
      <c r="E232" s="5">
        <v>5.125</v>
      </c>
      <c r="F232" s="13">
        <v>-1.4999999999999999E-2</v>
      </c>
    </row>
    <row r="233" spans="1:6" ht="15.75" thickBot="1">
      <c r="A233" s="12">
        <v>36912</v>
      </c>
      <c r="B233" s="6">
        <v>5.2030000000000003</v>
      </c>
      <c r="C233" s="5">
        <v>5.2030000000000003</v>
      </c>
      <c r="D233" s="5">
        <v>5.2030000000000003</v>
      </c>
      <c r="E233" s="5">
        <v>5.2030000000000003</v>
      </c>
      <c r="F233" s="14">
        <v>4.5999999999999999E-3</v>
      </c>
    </row>
    <row r="234" spans="1:6" ht="15.75" thickBot="1">
      <c r="A234" s="12">
        <v>36905</v>
      </c>
      <c r="B234" s="4">
        <v>5.1790000000000003</v>
      </c>
      <c r="C234" s="5">
        <v>5.1790000000000003</v>
      </c>
      <c r="D234" s="5">
        <v>5.1790000000000003</v>
      </c>
      <c r="E234" s="5">
        <v>5.1790000000000003</v>
      </c>
      <c r="F234" s="13">
        <v>-8.9999999999999993E-3</v>
      </c>
    </row>
    <row r="235" spans="1:6" ht="15.75" thickBot="1">
      <c r="A235" s="12">
        <v>36898</v>
      </c>
      <c r="B235" s="6">
        <v>5.226</v>
      </c>
      <c r="C235" s="5">
        <v>5.226</v>
      </c>
      <c r="D235" s="5">
        <v>5.226</v>
      </c>
      <c r="E235" s="5">
        <v>5.226</v>
      </c>
      <c r="F235" s="14">
        <v>2.1499999999999998E-2</v>
      </c>
    </row>
    <row r="236" spans="1:6" ht="15.75" thickBot="1">
      <c r="A236" s="15" t="s">
        <v>15</v>
      </c>
      <c r="B236" s="16" t="s">
        <v>16</v>
      </c>
      <c r="C236" s="16" t="s">
        <v>17</v>
      </c>
      <c r="D236" s="16" t="s">
        <v>18</v>
      </c>
      <c r="E236" s="17" t="s">
        <v>19</v>
      </c>
    </row>
    <row r="237" spans="1:6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"/>
  <sheetViews>
    <sheetView topLeftCell="A201" workbookViewId="0">
      <selection activeCell="B1" sqref="B1:B235"/>
    </sheetView>
  </sheetViews>
  <sheetFormatPr defaultRowHeight="15"/>
  <cols>
    <col min="1" max="1" width="12.42578125" bestFit="1" customWidth="1"/>
  </cols>
  <sheetData>
    <row r="1" spans="1:6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6.5" thickTop="1" thickBot="1">
      <c r="A2" s="10">
        <v>38529</v>
      </c>
      <c r="B2" s="2">
        <v>4.0410000000000004</v>
      </c>
      <c r="C2" s="3">
        <v>4.0410000000000004</v>
      </c>
      <c r="D2" s="3">
        <v>4.0410000000000004</v>
      </c>
      <c r="E2" s="3">
        <v>4.0410000000000004</v>
      </c>
      <c r="F2" s="11">
        <v>-2.0799999999999999E-2</v>
      </c>
    </row>
    <row r="3" spans="1:6" ht="15.75" thickBot="1">
      <c r="A3" s="12">
        <v>38522</v>
      </c>
      <c r="B3" s="4">
        <v>4.1269999999999998</v>
      </c>
      <c r="C3" s="5">
        <v>4.1269999999999998</v>
      </c>
      <c r="D3" s="5">
        <v>4.1269999999999998</v>
      </c>
      <c r="E3" s="5">
        <v>4.1269999999999998</v>
      </c>
      <c r="F3" s="13">
        <v>-4.6199999999999998E-2</v>
      </c>
    </row>
    <row r="4" spans="1:6" ht="15.75" thickBot="1">
      <c r="A4" s="12">
        <v>38515</v>
      </c>
      <c r="B4" s="6">
        <v>4.327</v>
      </c>
      <c r="C4" s="5">
        <v>4.327</v>
      </c>
      <c r="D4" s="5">
        <v>4.327</v>
      </c>
      <c r="E4" s="5">
        <v>4.327</v>
      </c>
      <c r="F4" s="14">
        <v>3.0000000000000001E-3</v>
      </c>
    </row>
    <row r="5" spans="1:6" ht="15.75" thickBot="1">
      <c r="A5" s="12">
        <v>38508</v>
      </c>
      <c r="B5" s="6">
        <v>4.3140000000000001</v>
      </c>
      <c r="C5" s="5">
        <v>4.3140000000000001</v>
      </c>
      <c r="D5" s="5">
        <v>4.3140000000000001</v>
      </c>
      <c r="E5" s="5">
        <v>4.3140000000000001</v>
      </c>
      <c r="F5" s="14">
        <v>7.1999999999999998E-3</v>
      </c>
    </row>
    <row r="6" spans="1:6" ht="15.75" thickBot="1">
      <c r="A6" s="12">
        <v>38501</v>
      </c>
      <c r="B6" s="4">
        <v>4.2830000000000004</v>
      </c>
      <c r="C6" s="5">
        <v>4.2830000000000004</v>
      </c>
      <c r="D6" s="5">
        <v>4.2830000000000004</v>
      </c>
      <c r="E6" s="5">
        <v>4.2830000000000004</v>
      </c>
      <c r="F6" s="13">
        <v>-1.83E-2</v>
      </c>
    </row>
    <row r="7" spans="1:6" ht="15.75" thickBot="1">
      <c r="A7" s="12">
        <v>38494</v>
      </c>
      <c r="B7" s="4">
        <v>4.3630000000000004</v>
      </c>
      <c r="C7" s="5">
        <v>4.3630000000000004</v>
      </c>
      <c r="D7" s="5">
        <v>4.3630000000000004</v>
      </c>
      <c r="E7" s="5">
        <v>4.3630000000000004</v>
      </c>
      <c r="F7" s="13">
        <v>-3.7000000000000002E-3</v>
      </c>
    </row>
    <row r="8" spans="1:6" ht="15.75" thickBot="1">
      <c r="A8" s="12">
        <v>38487</v>
      </c>
      <c r="B8" s="6">
        <v>4.3789999999999996</v>
      </c>
      <c r="C8" s="5">
        <v>4.3789999999999996</v>
      </c>
      <c r="D8" s="5">
        <v>4.3789999999999996</v>
      </c>
      <c r="E8" s="5">
        <v>4.3789999999999996</v>
      </c>
      <c r="F8" s="14">
        <v>6.8999999999999999E-3</v>
      </c>
    </row>
    <row r="9" spans="1:6" ht="15.75" thickBot="1">
      <c r="A9" s="12">
        <v>38480</v>
      </c>
      <c r="B9" s="4">
        <v>4.3490000000000002</v>
      </c>
      <c r="C9" s="5">
        <v>4.3490000000000002</v>
      </c>
      <c r="D9" s="5">
        <v>4.3490000000000002</v>
      </c>
      <c r="E9" s="5">
        <v>4.3490000000000002</v>
      </c>
      <c r="F9" s="13">
        <v>-2.8799999999999999E-2</v>
      </c>
    </row>
    <row r="10" spans="1:6" ht="15.75" thickBot="1">
      <c r="A10" s="12">
        <v>38473</v>
      </c>
      <c r="B10" s="4">
        <v>4.4779999999999998</v>
      </c>
      <c r="C10" s="5">
        <v>4.4779999999999998</v>
      </c>
      <c r="D10" s="5">
        <v>4.4779999999999998</v>
      </c>
      <c r="E10" s="5">
        <v>4.4779999999999998</v>
      </c>
      <c r="F10" s="13">
        <v>-6.1999999999999998E-3</v>
      </c>
    </row>
    <row r="11" spans="1:6" ht="15.75" thickBot="1">
      <c r="A11" s="12">
        <v>38466</v>
      </c>
      <c r="B11" s="4">
        <v>4.5060000000000002</v>
      </c>
      <c r="C11" s="5">
        <v>4.5060000000000002</v>
      </c>
      <c r="D11" s="5">
        <v>4.5060000000000002</v>
      </c>
      <c r="E11" s="5">
        <v>4.5060000000000002</v>
      </c>
      <c r="F11" s="13">
        <v>-1.4200000000000001E-2</v>
      </c>
    </row>
    <row r="12" spans="1:6" ht="15.75" thickBot="1">
      <c r="A12" s="12">
        <v>38459</v>
      </c>
      <c r="B12" s="4">
        <v>4.5709999999999997</v>
      </c>
      <c r="C12" s="5">
        <v>4.5709999999999997</v>
      </c>
      <c r="D12" s="5">
        <v>4.5709999999999997</v>
      </c>
      <c r="E12" s="5">
        <v>4.5709999999999997</v>
      </c>
      <c r="F12" s="13">
        <v>-1.1000000000000001E-3</v>
      </c>
    </row>
    <row r="13" spans="1:6" ht="15.75" thickBot="1">
      <c r="A13" s="12">
        <v>38452</v>
      </c>
      <c r="B13" s="4">
        <v>4.5759999999999996</v>
      </c>
      <c r="C13" s="5">
        <v>4.5759999999999996</v>
      </c>
      <c r="D13" s="5">
        <v>4.5759999999999996</v>
      </c>
      <c r="E13" s="5">
        <v>4.5759999999999996</v>
      </c>
      <c r="F13" s="13">
        <v>-1.1000000000000001E-3</v>
      </c>
    </row>
    <row r="14" spans="1:6" ht="15.75" thickBot="1">
      <c r="A14" s="12">
        <v>38445</v>
      </c>
      <c r="B14" s="4">
        <v>4.5810000000000004</v>
      </c>
      <c r="C14" s="5">
        <v>4.5810000000000004</v>
      </c>
      <c r="D14" s="5">
        <v>4.5810000000000004</v>
      </c>
      <c r="E14" s="5">
        <v>4.5810000000000004</v>
      </c>
      <c r="F14" s="13">
        <v>-1.1900000000000001E-2</v>
      </c>
    </row>
    <row r="15" spans="1:6" ht="15.75" thickBot="1">
      <c r="A15" s="12">
        <v>38438</v>
      </c>
      <c r="B15" s="4">
        <v>4.6360000000000001</v>
      </c>
      <c r="C15" s="5">
        <v>4.6360000000000001</v>
      </c>
      <c r="D15" s="5">
        <v>4.6360000000000001</v>
      </c>
      <c r="E15" s="5">
        <v>4.6360000000000001</v>
      </c>
      <c r="F15" s="13">
        <v>-2.1299999999999999E-2</v>
      </c>
    </row>
    <row r="16" spans="1:6" ht="15.75" thickBot="1">
      <c r="A16" s="12">
        <v>38431</v>
      </c>
      <c r="B16" s="6">
        <v>4.7370000000000001</v>
      </c>
      <c r="C16" s="5">
        <v>4.7370000000000001</v>
      </c>
      <c r="D16" s="5">
        <v>4.7370000000000001</v>
      </c>
      <c r="E16" s="5">
        <v>4.7370000000000001</v>
      </c>
      <c r="F16" s="14">
        <v>2.0999999999999999E-3</v>
      </c>
    </row>
    <row r="17" spans="1:6" ht="15.75" thickBot="1">
      <c r="A17" s="12">
        <v>38424</v>
      </c>
      <c r="B17" s="4">
        <v>4.7270000000000003</v>
      </c>
      <c r="C17" s="5">
        <v>4.7270000000000003</v>
      </c>
      <c r="D17" s="5">
        <v>4.7270000000000003</v>
      </c>
      <c r="E17" s="5">
        <v>4.7270000000000003</v>
      </c>
      <c r="F17" s="13">
        <v>-1.3599999999999999E-2</v>
      </c>
    </row>
    <row r="18" spans="1:6" ht="15.75" thickBot="1">
      <c r="A18" s="12">
        <v>38417</v>
      </c>
      <c r="B18" s="6">
        <v>4.7919999999999998</v>
      </c>
      <c r="C18" s="5">
        <v>4.7919999999999998</v>
      </c>
      <c r="D18" s="5">
        <v>4.7919999999999998</v>
      </c>
      <c r="E18" s="5">
        <v>4.7919999999999998</v>
      </c>
      <c r="F18" s="14">
        <v>3.8E-3</v>
      </c>
    </row>
    <row r="19" spans="1:6" ht="15.75" thickBot="1">
      <c r="A19" s="12">
        <v>38410</v>
      </c>
      <c r="B19" s="6">
        <v>4.774</v>
      </c>
      <c r="C19" s="5">
        <v>4.774</v>
      </c>
      <c r="D19" s="5">
        <v>4.774</v>
      </c>
      <c r="E19" s="5">
        <v>4.774</v>
      </c>
      <c r="F19" s="14">
        <v>5.7000000000000002E-3</v>
      </c>
    </row>
    <row r="20" spans="1:6" ht="15.75" thickBot="1">
      <c r="A20" s="12">
        <v>38403</v>
      </c>
      <c r="B20" s="6">
        <v>4.7469999999999999</v>
      </c>
      <c r="C20" s="5">
        <v>4.7469999999999999</v>
      </c>
      <c r="D20" s="5">
        <v>4.7469999999999999</v>
      </c>
      <c r="E20" s="5">
        <v>4.7469999999999999</v>
      </c>
      <c r="F20" s="14">
        <v>3.6900000000000002E-2</v>
      </c>
    </row>
    <row r="21" spans="1:6" ht="15.75" thickBot="1">
      <c r="A21" s="12">
        <v>38396</v>
      </c>
      <c r="B21" s="6">
        <v>4.5780000000000003</v>
      </c>
      <c r="C21" s="5">
        <v>4.5780000000000003</v>
      </c>
      <c r="D21" s="5">
        <v>4.5780000000000003</v>
      </c>
      <c r="E21" s="5">
        <v>4.5780000000000003</v>
      </c>
      <c r="F21" s="14">
        <v>1.35E-2</v>
      </c>
    </row>
    <row r="22" spans="1:6" ht="15.75" thickBot="1">
      <c r="A22" s="12">
        <v>38389</v>
      </c>
      <c r="B22" s="6">
        <v>4.5170000000000003</v>
      </c>
      <c r="C22" s="5">
        <v>4.5170000000000003</v>
      </c>
      <c r="D22" s="5">
        <v>4.5170000000000003</v>
      </c>
      <c r="E22" s="5">
        <v>4.5170000000000003</v>
      </c>
      <c r="F22" s="14">
        <v>6.1999999999999998E-3</v>
      </c>
    </row>
    <row r="23" spans="1:6" ht="15.75" thickBot="1">
      <c r="A23" s="12">
        <v>38382</v>
      </c>
      <c r="B23" s="6">
        <v>4.4889999999999999</v>
      </c>
      <c r="C23" s="5">
        <v>4.4889999999999999</v>
      </c>
      <c r="D23" s="5">
        <v>4.4889999999999999</v>
      </c>
      <c r="E23" s="5">
        <v>4.4889999999999999</v>
      </c>
      <c r="F23" s="14">
        <v>3.3999999999999998E-3</v>
      </c>
    </row>
    <row r="24" spans="1:6" ht="15.75" thickBot="1">
      <c r="A24" s="12">
        <v>38375</v>
      </c>
      <c r="B24" s="6">
        <v>4.4740000000000002</v>
      </c>
      <c r="C24" s="5">
        <v>4.4740000000000002</v>
      </c>
      <c r="D24" s="5">
        <v>4.4740000000000002</v>
      </c>
      <c r="E24" s="5">
        <v>4.4740000000000002</v>
      </c>
      <c r="F24" s="14">
        <v>4.4999999999999997E-3</v>
      </c>
    </row>
    <row r="25" spans="1:6" ht="15.75" thickBot="1">
      <c r="A25" s="12">
        <v>38368</v>
      </c>
      <c r="B25" s="6">
        <v>4.4539999999999997</v>
      </c>
      <c r="C25" s="5">
        <v>4.4539999999999997</v>
      </c>
      <c r="D25" s="5">
        <v>4.4539999999999997</v>
      </c>
      <c r="E25" s="5">
        <v>4.4539999999999997</v>
      </c>
      <c r="F25" s="14">
        <v>3.15E-2</v>
      </c>
    </row>
    <row r="26" spans="1:6" ht="15.75" thickBot="1">
      <c r="A26" s="12">
        <v>38361</v>
      </c>
      <c r="B26" s="4">
        <v>4.3179999999999996</v>
      </c>
      <c r="C26" s="5">
        <v>4.3179999999999996</v>
      </c>
      <c r="D26" s="5">
        <v>4.3179999999999996</v>
      </c>
      <c r="E26" s="5">
        <v>4.3179999999999996</v>
      </c>
      <c r="F26" s="13">
        <v>-9.9000000000000008E-3</v>
      </c>
    </row>
    <row r="27" spans="1:6" ht="15.75" thickBot="1">
      <c r="A27" s="12">
        <v>38354</v>
      </c>
      <c r="B27" s="4">
        <v>4.3609999999999998</v>
      </c>
      <c r="C27" s="5">
        <v>4.3609999999999998</v>
      </c>
      <c r="D27" s="5">
        <v>4.3609999999999998</v>
      </c>
      <c r="E27" s="5">
        <v>4.3609999999999998</v>
      </c>
      <c r="F27" s="13">
        <v>-1.09E-2</v>
      </c>
    </row>
    <row r="28" spans="1:6" ht="15.75" thickBot="1">
      <c r="A28" s="12">
        <v>38347</v>
      </c>
      <c r="B28" s="6">
        <v>4.4089999999999998</v>
      </c>
      <c r="C28" s="5">
        <v>4.4089999999999998</v>
      </c>
      <c r="D28" s="5">
        <v>4.4089999999999998</v>
      </c>
      <c r="E28" s="5">
        <v>4.4089999999999998</v>
      </c>
      <c r="F28" s="14">
        <v>7.1000000000000004E-3</v>
      </c>
    </row>
    <row r="29" spans="1:6" ht="15.75" thickBot="1">
      <c r="A29" s="12">
        <v>38340</v>
      </c>
      <c r="B29" s="6">
        <v>4.3780000000000001</v>
      </c>
      <c r="C29" s="5">
        <v>4.3780000000000001</v>
      </c>
      <c r="D29" s="5">
        <v>4.3780000000000001</v>
      </c>
      <c r="E29" s="5">
        <v>4.3780000000000001</v>
      </c>
      <c r="F29" s="14">
        <v>2.7000000000000001E-3</v>
      </c>
    </row>
    <row r="30" spans="1:6" ht="15.75" thickBot="1">
      <c r="A30" s="12">
        <v>38333</v>
      </c>
      <c r="B30" s="6">
        <v>4.3659999999999997</v>
      </c>
      <c r="C30" s="5">
        <v>4.3659999999999997</v>
      </c>
      <c r="D30" s="5">
        <v>4.3659999999999997</v>
      </c>
      <c r="E30" s="5">
        <v>4.3659999999999997</v>
      </c>
      <c r="F30" s="14">
        <v>7.7999999999999996E-3</v>
      </c>
    </row>
    <row r="31" spans="1:6" ht="15.75" thickBot="1">
      <c r="A31" s="12">
        <v>38326</v>
      </c>
      <c r="B31" s="4">
        <v>4.3319999999999999</v>
      </c>
      <c r="C31" s="5">
        <v>4.3319999999999999</v>
      </c>
      <c r="D31" s="5">
        <v>4.3319999999999999</v>
      </c>
      <c r="E31" s="5">
        <v>4.3319999999999999</v>
      </c>
      <c r="F31" s="13">
        <v>-3.2000000000000001E-2</v>
      </c>
    </row>
    <row r="32" spans="1:6" ht="15.75" thickBot="1">
      <c r="A32" s="12">
        <v>38319</v>
      </c>
      <c r="B32" s="6">
        <v>4.4749999999999996</v>
      </c>
      <c r="C32" s="5">
        <v>4.4749999999999996</v>
      </c>
      <c r="D32" s="5">
        <v>4.4749999999999996</v>
      </c>
      <c r="E32" s="5">
        <v>4.4749999999999996</v>
      </c>
      <c r="F32" s="14">
        <v>2.6100000000000002E-2</v>
      </c>
    </row>
    <row r="33" spans="1:6" ht="15.75" thickBot="1">
      <c r="A33" s="12">
        <v>38312</v>
      </c>
      <c r="B33" s="4">
        <v>4.3609999999999998</v>
      </c>
      <c r="C33" s="5">
        <v>4.3609999999999998</v>
      </c>
      <c r="D33" s="5">
        <v>4.3609999999999998</v>
      </c>
      <c r="E33" s="5">
        <v>4.3609999999999998</v>
      </c>
      <c r="F33" s="13">
        <v>-3.9600000000000003E-2</v>
      </c>
    </row>
    <row r="34" spans="1:6" ht="15.75" thickBot="1">
      <c r="A34" s="12">
        <v>38305</v>
      </c>
      <c r="B34" s="6">
        <v>4.5410000000000004</v>
      </c>
      <c r="C34" s="5">
        <v>4.5410000000000004</v>
      </c>
      <c r="D34" s="5">
        <v>4.5410000000000004</v>
      </c>
      <c r="E34" s="5">
        <v>4.5410000000000004</v>
      </c>
      <c r="F34" s="14">
        <v>1.1599999999999999E-2</v>
      </c>
    </row>
    <row r="35" spans="1:6" ht="15.75" thickBot="1">
      <c r="A35" s="12">
        <v>38298</v>
      </c>
      <c r="B35" s="4">
        <v>4.4889999999999999</v>
      </c>
      <c r="C35" s="5">
        <v>4.4889999999999999</v>
      </c>
      <c r="D35" s="5">
        <v>4.4889999999999999</v>
      </c>
      <c r="E35" s="5">
        <v>4.4889999999999999</v>
      </c>
      <c r="F35" s="13">
        <v>-1.06E-2</v>
      </c>
    </row>
    <row r="36" spans="1:6" ht="15.75" thickBot="1">
      <c r="A36" s="12">
        <v>38291</v>
      </c>
      <c r="B36" s="6">
        <v>4.5369999999999999</v>
      </c>
      <c r="C36" s="5">
        <v>4.5369999999999999</v>
      </c>
      <c r="D36" s="5">
        <v>4.5369999999999999</v>
      </c>
      <c r="E36" s="5">
        <v>4.5369999999999999</v>
      </c>
      <c r="F36" s="14">
        <v>1.2999999999999999E-3</v>
      </c>
    </row>
    <row r="37" spans="1:6" ht="15.75" thickBot="1">
      <c r="A37" s="12">
        <v>38284</v>
      </c>
      <c r="B37" s="6">
        <v>4.5309999999999997</v>
      </c>
      <c r="C37" s="5">
        <v>4.5309999999999997</v>
      </c>
      <c r="D37" s="5">
        <v>4.5309999999999997</v>
      </c>
      <c r="E37" s="5">
        <v>4.5309999999999997</v>
      </c>
      <c r="F37" s="14">
        <v>0.01</v>
      </c>
    </row>
    <row r="38" spans="1:6" ht="15.75" thickBot="1">
      <c r="A38" s="12">
        <v>38277</v>
      </c>
      <c r="B38" s="4">
        <v>4.4859999999999998</v>
      </c>
      <c r="C38" s="5">
        <v>4.4859999999999998</v>
      </c>
      <c r="D38" s="5">
        <v>4.4859999999999998</v>
      </c>
      <c r="E38" s="5">
        <v>4.4859999999999998</v>
      </c>
      <c r="F38" s="13">
        <v>-6.8999999999999999E-3</v>
      </c>
    </row>
    <row r="39" spans="1:6" ht="15.75" thickBot="1">
      <c r="A39" s="12">
        <v>38270</v>
      </c>
      <c r="B39" s="4">
        <v>4.5170000000000003</v>
      </c>
      <c r="C39" s="5">
        <v>4.5170000000000003</v>
      </c>
      <c r="D39" s="5">
        <v>4.5170000000000003</v>
      </c>
      <c r="E39" s="5">
        <v>4.5170000000000003</v>
      </c>
      <c r="F39" s="13">
        <v>-2.1700000000000001E-2</v>
      </c>
    </row>
    <row r="40" spans="1:6" ht="15.75" thickBot="1">
      <c r="A40" s="12">
        <v>38263</v>
      </c>
      <c r="B40" s="4">
        <v>4.617</v>
      </c>
      <c r="C40" s="5">
        <v>4.617</v>
      </c>
      <c r="D40" s="5">
        <v>4.617</v>
      </c>
      <c r="E40" s="5">
        <v>4.617</v>
      </c>
      <c r="F40" s="13">
        <v>-2.8E-3</v>
      </c>
    </row>
    <row r="41" spans="1:6" ht="15.75" thickBot="1">
      <c r="A41" s="12">
        <v>38256</v>
      </c>
      <c r="B41" s="4">
        <v>4.63</v>
      </c>
      <c r="C41" s="5">
        <v>4.63</v>
      </c>
      <c r="D41" s="5">
        <v>4.63</v>
      </c>
      <c r="E41" s="5">
        <v>4.63</v>
      </c>
      <c r="F41" s="13">
        <v>-1.41E-2</v>
      </c>
    </row>
    <row r="42" spans="1:6" ht="15.75" thickBot="1">
      <c r="A42" s="12">
        <v>38249</v>
      </c>
      <c r="B42" s="4">
        <v>4.6959999999999997</v>
      </c>
      <c r="C42" s="5">
        <v>4.6959999999999997</v>
      </c>
      <c r="D42" s="5">
        <v>4.6959999999999997</v>
      </c>
      <c r="E42" s="5">
        <v>4.6959999999999997</v>
      </c>
      <c r="F42" s="13">
        <v>-0.02</v>
      </c>
    </row>
    <row r="43" spans="1:6" ht="15.75" thickBot="1">
      <c r="A43" s="12">
        <v>38242</v>
      </c>
      <c r="B43" s="6">
        <v>4.7919999999999998</v>
      </c>
      <c r="C43" s="5">
        <v>4.7919999999999998</v>
      </c>
      <c r="D43" s="5">
        <v>4.7919999999999998</v>
      </c>
      <c r="E43" s="5">
        <v>4.7919999999999998</v>
      </c>
      <c r="F43" s="14">
        <v>7.1000000000000004E-3</v>
      </c>
    </row>
    <row r="44" spans="1:6" ht="15.75" thickBot="1">
      <c r="A44" s="12">
        <v>38235</v>
      </c>
      <c r="B44" s="4">
        <v>4.758</v>
      </c>
      <c r="C44" s="5">
        <v>4.758</v>
      </c>
      <c r="D44" s="5">
        <v>4.758</v>
      </c>
      <c r="E44" s="5">
        <v>4.758</v>
      </c>
      <c r="F44" s="13">
        <v>-1.2999999999999999E-3</v>
      </c>
    </row>
    <row r="45" spans="1:6" ht="15.75" thickBot="1">
      <c r="A45" s="12">
        <v>38228</v>
      </c>
      <c r="B45" s="4">
        <v>4.7640000000000002</v>
      </c>
      <c r="C45" s="5">
        <v>4.7640000000000002</v>
      </c>
      <c r="D45" s="5">
        <v>4.7640000000000002</v>
      </c>
      <c r="E45" s="5">
        <v>4.7640000000000002</v>
      </c>
      <c r="F45" s="13">
        <v>-9.7999999999999997E-3</v>
      </c>
    </row>
    <row r="46" spans="1:6" ht="15.75" thickBot="1">
      <c r="A46" s="12">
        <v>38221</v>
      </c>
      <c r="B46" s="6">
        <v>4.8109999999999999</v>
      </c>
      <c r="C46" s="5">
        <v>4.8109999999999999</v>
      </c>
      <c r="D46" s="5">
        <v>4.8109999999999999</v>
      </c>
      <c r="E46" s="5">
        <v>4.8109999999999999</v>
      </c>
      <c r="F46" s="14">
        <v>8.0000000000000004E-4</v>
      </c>
    </row>
    <row r="47" spans="1:6" ht="15.75" thickBot="1">
      <c r="A47" s="12">
        <v>38214</v>
      </c>
      <c r="B47" s="4">
        <v>4.8070000000000004</v>
      </c>
      <c r="C47" s="5">
        <v>4.8070000000000004</v>
      </c>
      <c r="D47" s="5">
        <v>4.8070000000000004</v>
      </c>
      <c r="E47" s="5">
        <v>4.8070000000000004</v>
      </c>
      <c r="F47" s="13">
        <v>-5.1999999999999998E-3</v>
      </c>
    </row>
    <row r="48" spans="1:6" ht="15.75" thickBot="1">
      <c r="A48" s="12">
        <v>38207</v>
      </c>
      <c r="B48" s="4">
        <v>4.8319999999999999</v>
      </c>
      <c r="C48" s="5">
        <v>4.8319999999999999</v>
      </c>
      <c r="D48" s="5">
        <v>4.8319999999999999</v>
      </c>
      <c r="E48" s="5">
        <v>4.8319999999999999</v>
      </c>
      <c r="F48" s="13">
        <v>-1.37E-2</v>
      </c>
    </row>
    <row r="49" spans="1:6" ht="15.75" thickBot="1">
      <c r="A49" s="12">
        <v>38200</v>
      </c>
      <c r="B49" s="4">
        <v>4.899</v>
      </c>
      <c r="C49" s="5">
        <v>4.899</v>
      </c>
      <c r="D49" s="5">
        <v>4.899</v>
      </c>
      <c r="E49" s="5">
        <v>4.899</v>
      </c>
      <c r="F49" s="13">
        <v>-3.0700000000000002E-2</v>
      </c>
    </row>
    <row r="50" spans="1:6" ht="15.75" thickBot="1">
      <c r="A50" s="12">
        <v>38193</v>
      </c>
      <c r="B50" s="6">
        <v>5.0540000000000003</v>
      </c>
      <c r="C50" s="5">
        <v>5.0540000000000003</v>
      </c>
      <c r="D50" s="5">
        <v>5.0540000000000003</v>
      </c>
      <c r="E50" s="5">
        <v>5.0540000000000003</v>
      </c>
      <c r="F50" s="14">
        <v>1.61E-2</v>
      </c>
    </row>
    <row r="51" spans="1:6" ht="15.75" thickBot="1">
      <c r="A51" s="12">
        <v>38186</v>
      </c>
      <c r="B51" s="6">
        <v>4.9740000000000002</v>
      </c>
      <c r="C51" s="5">
        <v>4.9740000000000002</v>
      </c>
      <c r="D51" s="5">
        <v>4.9740000000000002</v>
      </c>
      <c r="E51" s="5">
        <v>4.9740000000000002</v>
      </c>
      <c r="F51" s="14">
        <v>2.2000000000000001E-3</v>
      </c>
    </row>
    <row r="52" spans="1:6" ht="15.75" thickBot="1">
      <c r="A52" s="12">
        <v>38179</v>
      </c>
      <c r="B52" s="6">
        <v>4.9630000000000001</v>
      </c>
      <c r="C52" s="5">
        <v>4.9630000000000001</v>
      </c>
      <c r="D52" s="5">
        <v>4.9630000000000001</v>
      </c>
      <c r="E52" s="5">
        <v>4.9630000000000001</v>
      </c>
      <c r="F52" s="14">
        <v>9.1000000000000004E-3</v>
      </c>
    </row>
    <row r="53" spans="1:6" ht="15.75" thickBot="1">
      <c r="A53" s="12">
        <v>38172</v>
      </c>
      <c r="B53" s="4">
        <v>4.9180000000000001</v>
      </c>
      <c r="C53" s="5">
        <v>4.9180000000000001</v>
      </c>
      <c r="D53" s="5">
        <v>4.9180000000000001</v>
      </c>
      <c r="E53" s="5">
        <v>4.9180000000000001</v>
      </c>
      <c r="F53" s="13">
        <v>-3.5999999999999999E-3</v>
      </c>
    </row>
    <row r="54" spans="1:6" ht="15.75" thickBot="1">
      <c r="A54" s="12">
        <v>38165</v>
      </c>
      <c r="B54" s="6">
        <v>4.9359999999999999</v>
      </c>
      <c r="C54" s="5">
        <v>4.9359999999999999</v>
      </c>
      <c r="D54" s="5">
        <v>4.9359999999999999</v>
      </c>
      <c r="E54" s="5">
        <v>4.9359999999999999</v>
      </c>
      <c r="F54" s="14">
        <v>1.77E-2</v>
      </c>
    </row>
    <row r="55" spans="1:6" ht="15.75" thickBot="1">
      <c r="A55" s="12">
        <v>38158</v>
      </c>
      <c r="B55" s="4">
        <v>4.8499999999999996</v>
      </c>
      <c r="C55" s="5">
        <v>4.8499999999999996</v>
      </c>
      <c r="D55" s="5">
        <v>4.8499999999999996</v>
      </c>
      <c r="E55" s="5">
        <v>4.8499999999999996</v>
      </c>
      <c r="F55" s="13">
        <v>-2.06E-2</v>
      </c>
    </row>
    <row r="56" spans="1:6" ht="15.75" thickBot="1">
      <c r="A56" s="12">
        <v>38151</v>
      </c>
      <c r="B56" s="4">
        <v>4.952</v>
      </c>
      <c r="C56" s="5">
        <v>4.952</v>
      </c>
      <c r="D56" s="5">
        <v>4.952</v>
      </c>
      <c r="E56" s="5">
        <v>4.952</v>
      </c>
      <c r="F56" s="13">
        <v>-4.4000000000000003E-3</v>
      </c>
    </row>
    <row r="57" spans="1:6" ht="15.75" thickBot="1">
      <c r="A57" s="12">
        <v>38144</v>
      </c>
      <c r="B57" s="6">
        <v>4.9740000000000002</v>
      </c>
      <c r="C57" s="5">
        <v>4.9740000000000002</v>
      </c>
      <c r="D57" s="5">
        <v>4.9740000000000002</v>
      </c>
      <c r="E57" s="5">
        <v>4.9740000000000002</v>
      </c>
      <c r="F57" s="14">
        <v>2.2000000000000001E-3</v>
      </c>
    </row>
    <row r="58" spans="1:6" ht="15.75" thickBot="1">
      <c r="A58" s="12">
        <v>38137</v>
      </c>
      <c r="B58" s="6">
        <v>4.9630000000000001</v>
      </c>
      <c r="C58" s="5">
        <v>4.9630000000000001</v>
      </c>
      <c r="D58" s="5">
        <v>4.9630000000000001</v>
      </c>
      <c r="E58" s="5">
        <v>4.9630000000000001</v>
      </c>
      <c r="F58" s="14">
        <v>1.9900000000000001E-2</v>
      </c>
    </row>
    <row r="59" spans="1:6" ht="15.75" thickBot="1">
      <c r="A59" s="12">
        <v>38130</v>
      </c>
      <c r="B59" s="4">
        <v>4.8659999999999997</v>
      </c>
      <c r="C59" s="5">
        <v>4.8659999999999997</v>
      </c>
      <c r="D59" s="5">
        <v>4.8659999999999997</v>
      </c>
      <c r="E59" s="5">
        <v>4.8659999999999997</v>
      </c>
      <c r="F59" s="13">
        <v>0</v>
      </c>
    </row>
    <row r="60" spans="1:6" ht="15.75" thickBot="1">
      <c r="A60" s="12">
        <v>38123</v>
      </c>
      <c r="B60" s="6">
        <v>4.8659999999999997</v>
      </c>
      <c r="C60" s="5">
        <v>4.8659999999999997</v>
      </c>
      <c r="D60" s="5">
        <v>4.8659999999999997</v>
      </c>
      <c r="E60" s="5">
        <v>4.8659999999999997</v>
      </c>
      <c r="F60" s="14">
        <v>2.4199999999999999E-2</v>
      </c>
    </row>
    <row r="61" spans="1:6" ht="15.75" thickBot="1">
      <c r="A61" s="12">
        <v>38116</v>
      </c>
      <c r="B61" s="6">
        <v>4.7510000000000003</v>
      </c>
      <c r="C61" s="5">
        <v>4.7510000000000003</v>
      </c>
      <c r="D61" s="5">
        <v>4.7510000000000003</v>
      </c>
      <c r="E61" s="5">
        <v>4.7510000000000003</v>
      </c>
      <c r="F61" s="14">
        <v>3.1699999999999999E-2</v>
      </c>
    </row>
    <row r="62" spans="1:6" ht="15.75" thickBot="1">
      <c r="A62" s="12">
        <v>38109</v>
      </c>
      <c r="B62" s="6">
        <v>4.6050000000000004</v>
      </c>
      <c r="C62" s="5">
        <v>4.6050000000000004</v>
      </c>
      <c r="D62" s="5">
        <v>4.6050000000000004</v>
      </c>
      <c r="E62" s="5">
        <v>4.6050000000000004</v>
      </c>
      <c r="F62" s="14">
        <v>8.3000000000000001E-3</v>
      </c>
    </row>
    <row r="63" spans="1:6" ht="15.75" thickBot="1">
      <c r="A63" s="12">
        <v>38102</v>
      </c>
      <c r="B63" s="6">
        <v>4.5670000000000002</v>
      </c>
      <c r="C63" s="5">
        <v>4.5670000000000002</v>
      </c>
      <c r="D63" s="5">
        <v>4.5670000000000002</v>
      </c>
      <c r="E63" s="5">
        <v>4.5670000000000002</v>
      </c>
      <c r="F63" s="14">
        <v>1.4200000000000001E-2</v>
      </c>
    </row>
    <row r="64" spans="1:6" ht="15.75" thickBot="1">
      <c r="A64" s="12">
        <v>38095</v>
      </c>
      <c r="B64" s="4">
        <v>4.5030000000000001</v>
      </c>
      <c r="C64" s="5">
        <v>4.5030000000000001</v>
      </c>
      <c r="D64" s="5">
        <v>4.5030000000000001</v>
      </c>
      <c r="E64" s="5">
        <v>4.5030000000000001</v>
      </c>
      <c r="F64" s="13">
        <v>-7.9000000000000008E-3</v>
      </c>
    </row>
    <row r="65" spans="1:6" ht="15.75" thickBot="1">
      <c r="A65" s="12">
        <v>38088</v>
      </c>
      <c r="B65" s="6">
        <v>4.5389999999999997</v>
      </c>
      <c r="C65" s="5">
        <v>4.5389999999999997</v>
      </c>
      <c r="D65" s="5">
        <v>4.5389999999999997</v>
      </c>
      <c r="E65" s="5">
        <v>4.5389999999999997</v>
      </c>
      <c r="F65" s="14">
        <v>1.4999999999999999E-2</v>
      </c>
    </row>
    <row r="66" spans="1:6" ht="15.75" thickBot="1">
      <c r="A66" s="12">
        <v>38081</v>
      </c>
      <c r="B66" s="6">
        <v>4.4720000000000004</v>
      </c>
      <c r="C66" s="5">
        <v>4.4720000000000004</v>
      </c>
      <c r="D66" s="5">
        <v>4.4720000000000004</v>
      </c>
      <c r="E66" s="5">
        <v>4.4720000000000004</v>
      </c>
      <c r="F66" s="14">
        <v>6.7999999999999996E-3</v>
      </c>
    </row>
    <row r="67" spans="1:6" ht="15.75" thickBot="1">
      <c r="A67" s="12">
        <v>38074</v>
      </c>
      <c r="B67" s="6">
        <v>4.4420000000000002</v>
      </c>
      <c r="C67" s="5">
        <v>4.4420000000000002</v>
      </c>
      <c r="D67" s="5">
        <v>4.4420000000000002</v>
      </c>
      <c r="E67" s="5">
        <v>4.4420000000000002</v>
      </c>
      <c r="F67" s="14">
        <v>2.0199999999999999E-2</v>
      </c>
    </row>
    <row r="68" spans="1:6" ht="15.75" thickBot="1">
      <c r="A68" s="12">
        <v>38067</v>
      </c>
      <c r="B68" s="6">
        <v>4.3540000000000001</v>
      </c>
      <c r="C68" s="5">
        <v>4.3540000000000001</v>
      </c>
      <c r="D68" s="5">
        <v>4.3540000000000001</v>
      </c>
      <c r="E68" s="5">
        <v>4.3540000000000001</v>
      </c>
      <c r="F68" s="14">
        <v>1.04E-2</v>
      </c>
    </row>
    <row r="69" spans="1:6" ht="15.75" thickBot="1">
      <c r="A69" s="12">
        <v>38060</v>
      </c>
      <c r="B69" s="6">
        <v>4.3090000000000002</v>
      </c>
      <c r="C69" s="5">
        <v>4.3090000000000002</v>
      </c>
      <c r="D69" s="5">
        <v>4.3090000000000002</v>
      </c>
      <c r="E69" s="5">
        <v>4.3090000000000002</v>
      </c>
      <c r="F69" s="14">
        <v>1.5800000000000002E-2</v>
      </c>
    </row>
    <row r="70" spans="1:6" ht="15.75" thickBot="1">
      <c r="A70" s="12">
        <v>38053</v>
      </c>
      <c r="B70" s="4">
        <v>4.242</v>
      </c>
      <c r="C70" s="5">
        <v>4.242</v>
      </c>
      <c r="D70" s="5">
        <v>4.242</v>
      </c>
      <c r="E70" s="5">
        <v>4.242</v>
      </c>
      <c r="F70" s="13">
        <v>-1.23E-2</v>
      </c>
    </row>
    <row r="71" spans="1:6" ht="15.75" thickBot="1">
      <c r="A71" s="12">
        <v>38046</v>
      </c>
      <c r="B71" s="6">
        <v>4.2949999999999999</v>
      </c>
      <c r="C71" s="5">
        <v>4.2949999999999999</v>
      </c>
      <c r="D71" s="5">
        <v>4.2949999999999999</v>
      </c>
      <c r="E71" s="5">
        <v>4.2949999999999999</v>
      </c>
      <c r="F71" s="14">
        <v>8.6999999999999994E-3</v>
      </c>
    </row>
    <row r="72" spans="1:6" ht="15.75" thickBot="1">
      <c r="A72" s="12">
        <v>38039</v>
      </c>
      <c r="B72" s="4">
        <v>4.258</v>
      </c>
      <c r="C72" s="5">
        <v>4.258</v>
      </c>
      <c r="D72" s="5">
        <v>4.258</v>
      </c>
      <c r="E72" s="5">
        <v>4.258</v>
      </c>
      <c r="F72" s="13">
        <v>-1.09E-2</v>
      </c>
    </row>
    <row r="73" spans="1:6" ht="15.75" thickBot="1">
      <c r="A73" s="12">
        <v>38032</v>
      </c>
      <c r="B73" s="6">
        <v>4.3049999999999997</v>
      </c>
      <c r="C73" s="5">
        <v>4.3049999999999997</v>
      </c>
      <c r="D73" s="5">
        <v>4.3049999999999997</v>
      </c>
      <c r="E73" s="5">
        <v>4.3049999999999997</v>
      </c>
      <c r="F73" s="14">
        <v>5.5999999999999999E-3</v>
      </c>
    </row>
    <row r="74" spans="1:6" ht="15.75" thickBot="1">
      <c r="A74" s="12">
        <v>38025</v>
      </c>
      <c r="B74" s="4">
        <v>4.2809999999999997</v>
      </c>
      <c r="C74" s="5">
        <v>4.2809999999999997</v>
      </c>
      <c r="D74" s="5">
        <v>4.2809999999999997</v>
      </c>
      <c r="E74" s="5">
        <v>4.2809999999999997</v>
      </c>
      <c r="F74" s="13">
        <v>-8.9999999999999993E-3</v>
      </c>
    </row>
    <row r="75" spans="1:6" ht="15.75" thickBot="1">
      <c r="A75" s="12">
        <v>38018</v>
      </c>
      <c r="B75" s="4">
        <v>4.32</v>
      </c>
      <c r="C75" s="5">
        <v>4.32</v>
      </c>
      <c r="D75" s="5">
        <v>4.32</v>
      </c>
      <c r="E75" s="5">
        <v>4.32</v>
      </c>
      <c r="F75" s="13">
        <v>-2.0199999999999999E-2</v>
      </c>
    </row>
    <row r="76" spans="1:6" ht="15.75" thickBot="1">
      <c r="A76" s="12">
        <v>38011</v>
      </c>
      <c r="B76" s="6">
        <v>4.4089999999999998</v>
      </c>
      <c r="C76" s="5">
        <v>4.4089999999999998</v>
      </c>
      <c r="D76" s="5">
        <v>4.4089999999999998</v>
      </c>
      <c r="E76" s="5">
        <v>4.4089999999999998</v>
      </c>
      <c r="F76" s="14">
        <v>2.3400000000000001E-2</v>
      </c>
    </row>
    <row r="77" spans="1:6" ht="15.75" thickBot="1">
      <c r="A77" s="12">
        <v>38004</v>
      </c>
      <c r="B77" s="6">
        <v>4.3079999999999998</v>
      </c>
      <c r="C77" s="5">
        <v>4.3079999999999998</v>
      </c>
      <c r="D77" s="5">
        <v>4.3079999999999998</v>
      </c>
      <c r="E77" s="5">
        <v>4.3079999999999998</v>
      </c>
      <c r="F77" s="14">
        <v>1.9599999999999999E-2</v>
      </c>
    </row>
    <row r="78" spans="1:6" ht="15.75" thickBot="1">
      <c r="A78" s="12">
        <v>37997</v>
      </c>
      <c r="B78" s="6">
        <v>4.2249999999999996</v>
      </c>
      <c r="C78" s="5">
        <v>4.2249999999999996</v>
      </c>
      <c r="D78" s="5">
        <v>4.2249999999999996</v>
      </c>
      <c r="E78" s="5">
        <v>4.2249999999999996</v>
      </c>
      <c r="F78" s="14">
        <v>6.7000000000000002E-3</v>
      </c>
    </row>
    <row r="79" spans="1:6" ht="15.75" thickBot="1">
      <c r="A79" s="12">
        <v>37990</v>
      </c>
      <c r="B79" s="4">
        <v>4.1970000000000001</v>
      </c>
      <c r="C79" s="5">
        <v>4.1970000000000001</v>
      </c>
      <c r="D79" s="5">
        <v>4.1970000000000001</v>
      </c>
      <c r="E79" s="5">
        <v>4.1970000000000001</v>
      </c>
      <c r="F79" s="13">
        <v>-3.8899999999999997E-2</v>
      </c>
    </row>
    <row r="80" spans="1:6" ht="15.75" thickBot="1">
      <c r="A80" s="12">
        <v>37983</v>
      </c>
      <c r="B80" s="6">
        <v>4.367</v>
      </c>
      <c r="C80" s="5">
        <v>4.367</v>
      </c>
      <c r="D80" s="5">
        <v>4.367</v>
      </c>
      <c r="E80" s="5">
        <v>4.367</v>
      </c>
      <c r="F80" s="14">
        <v>2.9000000000000001E-2</v>
      </c>
    </row>
    <row r="81" spans="1:6" ht="15.75" thickBot="1">
      <c r="A81" s="12">
        <v>37976</v>
      </c>
      <c r="B81" s="4">
        <v>4.2439999999999998</v>
      </c>
      <c r="C81" s="5">
        <v>4.2439999999999998</v>
      </c>
      <c r="D81" s="5">
        <v>4.2439999999999998</v>
      </c>
      <c r="E81" s="5">
        <v>4.2439999999999998</v>
      </c>
      <c r="F81" s="13">
        <v>-9.1000000000000004E-3</v>
      </c>
    </row>
    <row r="82" spans="1:6" ht="15.75" thickBot="1">
      <c r="A82" s="12">
        <v>37969</v>
      </c>
      <c r="B82" s="4">
        <v>4.2830000000000004</v>
      </c>
      <c r="C82" s="5">
        <v>4.2830000000000004</v>
      </c>
      <c r="D82" s="5">
        <v>4.2830000000000004</v>
      </c>
      <c r="E82" s="5">
        <v>4.2830000000000004</v>
      </c>
      <c r="F82" s="13">
        <v>-1.47E-2</v>
      </c>
    </row>
    <row r="83" spans="1:6" ht="15.75" thickBot="1">
      <c r="A83" s="12">
        <v>37962</v>
      </c>
      <c r="B83" s="4">
        <v>4.3470000000000004</v>
      </c>
      <c r="C83" s="5">
        <v>4.3470000000000004</v>
      </c>
      <c r="D83" s="5">
        <v>4.3470000000000004</v>
      </c>
      <c r="E83" s="5">
        <v>4.3470000000000004</v>
      </c>
      <c r="F83" s="13">
        <v>-1.6299999999999999E-2</v>
      </c>
    </row>
    <row r="84" spans="1:6" ht="15.75" thickBot="1">
      <c r="A84" s="12">
        <v>37955</v>
      </c>
      <c r="B84" s="4">
        <v>4.4189999999999996</v>
      </c>
      <c r="C84" s="5">
        <v>4.4189999999999996</v>
      </c>
      <c r="D84" s="5">
        <v>4.4189999999999996</v>
      </c>
      <c r="E84" s="5">
        <v>4.4189999999999996</v>
      </c>
      <c r="F84" s="13">
        <v>-3.6200000000000003E-2</v>
      </c>
    </row>
    <row r="85" spans="1:6" ht="15.75" thickBot="1">
      <c r="A85" s="12">
        <v>37948</v>
      </c>
      <c r="B85" s="6">
        <v>4.585</v>
      </c>
      <c r="C85" s="5">
        <v>4.585</v>
      </c>
      <c r="D85" s="5">
        <v>4.585</v>
      </c>
      <c r="E85" s="5">
        <v>4.585</v>
      </c>
      <c r="F85" s="14">
        <v>2.3900000000000001E-2</v>
      </c>
    </row>
    <row r="86" spans="1:6" ht="15.75" thickBot="1">
      <c r="A86" s="12">
        <v>37941</v>
      </c>
      <c r="B86" s="6">
        <v>4.4779999999999998</v>
      </c>
      <c r="C86" s="5">
        <v>4.4779999999999998</v>
      </c>
      <c r="D86" s="5">
        <v>4.4779999999999998</v>
      </c>
      <c r="E86" s="5">
        <v>4.4779999999999998</v>
      </c>
      <c r="F86" s="14">
        <v>2.0000000000000001E-4</v>
      </c>
    </row>
    <row r="87" spans="1:6" ht="15.75" thickBot="1">
      <c r="A87" s="12">
        <v>37934</v>
      </c>
      <c r="B87" s="4">
        <v>4.4770000000000003</v>
      </c>
      <c r="C87" s="5">
        <v>4.4770000000000003</v>
      </c>
      <c r="D87" s="5">
        <v>4.4770000000000003</v>
      </c>
      <c r="E87" s="5">
        <v>4.4770000000000003</v>
      </c>
      <c r="F87" s="13">
        <v>-3.4299999999999997E-2</v>
      </c>
    </row>
    <row r="88" spans="1:6" ht="15.75" thickBot="1">
      <c r="A88" s="12">
        <v>37927</v>
      </c>
      <c r="B88" s="6">
        <v>4.6360000000000001</v>
      </c>
      <c r="C88" s="5">
        <v>4.6360000000000001</v>
      </c>
      <c r="D88" s="5">
        <v>4.6360000000000001</v>
      </c>
      <c r="E88" s="5">
        <v>4.6360000000000001</v>
      </c>
      <c r="F88" s="14">
        <v>8.8999999999999999E-3</v>
      </c>
    </row>
    <row r="89" spans="1:6" ht="15.75" thickBot="1">
      <c r="A89" s="12">
        <v>37920</v>
      </c>
      <c r="B89" s="6">
        <v>4.5949999999999998</v>
      </c>
      <c r="C89" s="5">
        <v>4.5949999999999998</v>
      </c>
      <c r="D89" s="5">
        <v>4.5949999999999998</v>
      </c>
      <c r="E89" s="5">
        <v>4.5949999999999998</v>
      </c>
      <c r="F89" s="14">
        <v>4.0000000000000002E-4</v>
      </c>
    </row>
    <row r="90" spans="1:6" ht="15.75" thickBot="1">
      <c r="A90" s="12">
        <v>37913</v>
      </c>
      <c r="B90" s="6">
        <v>4.593</v>
      </c>
      <c r="C90" s="5">
        <v>4.593</v>
      </c>
      <c r="D90" s="5">
        <v>4.593</v>
      </c>
      <c r="E90" s="5">
        <v>4.593</v>
      </c>
      <c r="F90" s="14">
        <v>3.0099999999999998E-2</v>
      </c>
    </row>
    <row r="91" spans="1:6" ht="15.75" thickBot="1">
      <c r="A91" s="12">
        <v>37906</v>
      </c>
      <c r="B91" s="6">
        <v>4.4589999999999996</v>
      </c>
      <c r="C91" s="5">
        <v>4.4589999999999996</v>
      </c>
      <c r="D91" s="5">
        <v>4.4589999999999996</v>
      </c>
      <c r="E91" s="5">
        <v>4.4589999999999996</v>
      </c>
      <c r="F91" s="14">
        <v>5.5399999999999998E-2</v>
      </c>
    </row>
    <row r="92" spans="1:6" ht="15.75" thickBot="1">
      <c r="A92" s="12">
        <v>37899</v>
      </c>
      <c r="B92" s="4">
        <v>4.2249999999999996</v>
      </c>
      <c r="C92" s="5">
        <v>4.2249999999999996</v>
      </c>
      <c r="D92" s="5">
        <v>4.2249999999999996</v>
      </c>
      <c r="E92" s="5">
        <v>4.2249999999999996</v>
      </c>
      <c r="F92" s="13">
        <v>-4.7000000000000002E-3</v>
      </c>
    </row>
    <row r="93" spans="1:6" ht="15.75" thickBot="1">
      <c r="A93" s="12">
        <v>37892</v>
      </c>
      <c r="B93" s="6">
        <v>4.2450000000000001</v>
      </c>
      <c r="C93" s="5">
        <v>4.2450000000000001</v>
      </c>
      <c r="D93" s="5">
        <v>4.2450000000000001</v>
      </c>
      <c r="E93" s="5">
        <v>4.2450000000000001</v>
      </c>
      <c r="F93" s="14">
        <v>4.3299999999999998E-2</v>
      </c>
    </row>
    <row r="94" spans="1:6" ht="15.75" thickBot="1">
      <c r="A94" s="12">
        <v>37885</v>
      </c>
      <c r="B94" s="4">
        <v>4.069</v>
      </c>
      <c r="C94" s="5">
        <v>4.069</v>
      </c>
      <c r="D94" s="5">
        <v>4.069</v>
      </c>
      <c r="E94" s="5">
        <v>4.069</v>
      </c>
      <c r="F94" s="13">
        <v>-3.4000000000000002E-2</v>
      </c>
    </row>
    <row r="95" spans="1:6" ht="15.75" thickBot="1">
      <c r="A95" s="12">
        <v>37878</v>
      </c>
      <c r="B95" s="6">
        <v>4.2119999999999997</v>
      </c>
      <c r="C95" s="5">
        <v>4.2119999999999997</v>
      </c>
      <c r="D95" s="5">
        <v>4.2119999999999997</v>
      </c>
      <c r="E95" s="5">
        <v>4.2119999999999997</v>
      </c>
      <c r="F95" s="14">
        <v>4.1799999999999997E-2</v>
      </c>
    </row>
    <row r="96" spans="1:6" ht="15.75" thickBot="1">
      <c r="A96" s="12">
        <v>37871</v>
      </c>
      <c r="B96" s="4">
        <v>4.0430000000000001</v>
      </c>
      <c r="C96" s="5">
        <v>4.0430000000000001</v>
      </c>
      <c r="D96" s="5">
        <v>4.0430000000000001</v>
      </c>
      <c r="E96" s="5">
        <v>4.0430000000000001</v>
      </c>
      <c r="F96" s="13">
        <v>-3.0700000000000002E-2</v>
      </c>
    </row>
    <row r="97" spans="1:6" ht="15.75" thickBot="1">
      <c r="A97" s="12">
        <v>37864</v>
      </c>
      <c r="B97" s="6">
        <v>4.1710000000000003</v>
      </c>
      <c r="C97" s="5">
        <v>4.1710000000000003</v>
      </c>
      <c r="D97" s="5">
        <v>4.1710000000000003</v>
      </c>
      <c r="E97" s="5">
        <v>4.1710000000000003</v>
      </c>
      <c r="F97" s="14">
        <v>2.8999999999999998E-3</v>
      </c>
    </row>
    <row r="98" spans="1:6" ht="15.75" thickBot="1">
      <c r="A98" s="12">
        <v>37857</v>
      </c>
      <c r="B98" s="6">
        <v>4.1589999999999998</v>
      </c>
      <c r="C98" s="5">
        <v>4.1589999999999998</v>
      </c>
      <c r="D98" s="5">
        <v>4.1589999999999998</v>
      </c>
      <c r="E98" s="5">
        <v>4.1589999999999998</v>
      </c>
      <c r="F98" s="14">
        <v>5.7999999999999996E-3</v>
      </c>
    </row>
    <row r="99" spans="1:6" ht="15.75" thickBot="1">
      <c r="A99" s="12">
        <v>37850</v>
      </c>
      <c r="B99" s="6">
        <v>4.1349999999999998</v>
      </c>
      <c r="C99" s="5">
        <v>4.1349999999999998</v>
      </c>
      <c r="D99" s="5">
        <v>4.1349999999999998</v>
      </c>
      <c r="E99" s="5">
        <v>4.1349999999999998</v>
      </c>
      <c r="F99" s="14">
        <v>2.8400000000000002E-2</v>
      </c>
    </row>
    <row r="100" spans="1:6" ht="15.75" thickBot="1">
      <c r="A100" s="12">
        <v>37843</v>
      </c>
      <c r="B100" s="6">
        <v>4.0209999999999999</v>
      </c>
      <c r="C100" s="5">
        <v>4.0209999999999999</v>
      </c>
      <c r="D100" s="5">
        <v>4.0209999999999999</v>
      </c>
      <c r="E100" s="5">
        <v>4.0209999999999999</v>
      </c>
      <c r="F100" s="14">
        <v>4.4699999999999997E-2</v>
      </c>
    </row>
    <row r="101" spans="1:6" ht="15.75" thickBot="1">
      <c r="A101" s="12">
        <v>37836</v>
      </c>
      <c r="B101" s="4">
        <v>3.8490000000000002</v>
      </c>
      <c r="C101" s="5">
        <v>3.8490000000000002</v>
      </c>
      <c r="D101" s="5">
        <v>3.8490000000000002</v>
      </c>
      <c r="E101" s="5">
        <v>3.8490000000000002</v>
      </c>
      <c r="F101" s="13">
        <v>-3.4099999999999998E-2</v>
      </c>
    </row>
    <row r="102" spans="1:6" ht="15.75" thickBot="1">
      <c r="A102" s="12">
        <v>37829</v>
      </c>
      <c r="B102" s="6">
        <v>3.9849999999999999</v>
      </c>
      <c r="C102" s="5">
        <v>3.9849999999999999</v>
      </c>
      <c r="D102" s="5">
        <v>3.9849999999999999</v>
      </c>
      <c r="E102" s="5">
        <v>3.9849999999999999</v>
      </c>
      <c r="F102" s="14">
        <v>0.10199999999999999</v>
      </c>
    </row>
    <row r="103" spans="1:6" ht="15.75" thickBot="1">
      <c r="A103" s="12">
        <v>37822</v>
      </c>
      <c r="B103" s="6">
        <v>3.6160000000000001</v>
      </c>
      <c r="C103" s="5">
        <v>3.6160000000000001</v>
      </c>
      <c r="D103" s="5">
        <v>3.6160000000000001</v>
      </c>
      <c r="E103" s="5">
        <v>3.6160000000000001</v>
      </c>
      <c r="F103" s="14">
        <v>3.1399999999999997E-2</v>
      </c>
    </row>
    <row r="104" spans="1:6" ht="15.75" thickBot="1">
      <c r="A104" s="12">
        <v>37815</v>
      </c>
      <c r="B104" s="6">
        <v>3.5059999999999998</v>
      </c>
      <c r="C104" s="5">
        <v>3.5059999999999998</v>
      </c>
      <c r="D104" s="5">
        <v>3.5059999999999998</v>
      </c>
      <c r="E104" s="5">
        <v>3.5059999999999998</v>
      </c>
      <c r="F104" s="14">
        <v>2.2800000000000001E-2</v>
      </c>
    </row>
    <row r="105" spans="1:6" ht="15.75" thickBot="1">
      <c r="A105" s="12">
        <v>37808</v>
      </c>
      <c r="B105" s="4">
        <v>3.4279999999999999</v>
      </c>
      <c r="C105" s="5">
        <v>3.4279999999999999</v>
      </c>
      <c r="D105" s="5">
        <v>3.4279999999999999</v>
      </c>
      <c r="E105" s="5">
        <v>3.4279999999999999</v>
      </c>
      <c r="F105" s="13">
        <v>-3.1899999999999998E-2</v>
      </c>
    </row>
    <row r="106" spans="1:6" ht="15.75" thickBot="1">
      <c r="A106" s="12">
        <v>37801</v>
      </c>
      <c r="B106" s="4">
        <v>3.5409999999999999</v>
      </c>
      <c r="C106" s="5">
        <v>3.5409999999999999</v>
      </c>
      <c r="D106" s="5">
        <v>3.5409999999999999</v>
      </c>
      <c r="E106" s="5">
        <v>3.5409999999999999</v>
      </c>
      <c r="F106" s="13">
        <v>-3.0999999999999999E-3</v>
      </c>
    </row>
    <row r="107" spans="1:6" ht="15.75" thickBot="1">
      <c r="A107" s="12">
        <v>37794</v>
      </c>
      <c r="B107" s="6">
        <v>3.552</v>
      </c>
      <c r="C107" s="5">
        <v>3.552</v>
      </c>
      <c r="D107" s="5">
        <v>3.552</v>
      </c>
      <c r="E107" s="5">
        <v>3.552</v>
      </c>
      <c r="F107" s="14">
        <v>4.2599999999999999E-2</v>
      </c>
    </row>
    <row r="108" spans="1:6" ht="15.75" thickBot="1">
      <c r="A108" s="12">
        <v>37787</v>
      </c>
      <c r="B108" s="6">
        <v>3.407</v>
      </c>
      <c r="C108" s="5">
        <v>3.407</v>
      </c>
      <c r="D108" s="5">
        <v>3.407</v>
      </c>
      <c r="E108" s="5">
        <v>3.407</v>
      </c>
      <c r="F108" s="14">
        <v>4.2200000000000001E-2</v>
      </c>
    </row>
    <row r="109" spans="1:6" ht="15.75" thickBot="1">
      <c r="A109" s="12">
        <v>37780</v>
      </c>
      <c r="B109" s="4">
        <v>3.2690000000000001</v>
      </c>
      <c r="C109" s="5">
        <v>3.2690000000000001</v>
      </c>
      <c r="D109" s="5">
        <v>3.2690000000000001</v>
      </c>
      <c r="E109" s="5">
        <v>3.2690000000000001</v>
      </c>
      <c r="F109" s="13">
        <v>-4.7199999999999999E-2</v>
      </c>
    </row>
    <row r="110" spans="1:6" ht="15.75" thickBot="1">
      <c r="A110" s="12">
        <v>37773</v>
      </c>
      <c r="B110" s="4">
        <v>3.431</v>
      </c>
      <c r="C110" s="5">
        <v>3.431</v>
      </c>
      <c r="D110" s="5">
        <v>3.431</v>
      </c>
      <c r="E110" s="5">
        <v>3.431</v>
      </c>
      <c r="F110" s="13">
        <v>-2.3E-3</v>
      </c>
    </row>
    <row r="111" spans="1:6" ht="15.75" thickBot="1">
      <c r="A111" s="12">
        <v>37766</v>
      </c>
      <c r="B111" s="6">
        <v>3.4390000000000001</v>
      </c>
      <c r="C111" s="5">
        <v>3.4390000000000001</v>
      </c>
      <c r="D111" s="5">
        <v>3.4390000000000001</v>
      </c>
      <c r="E111" s="5">
        <v>3.4390000000000001</v>
      </c>
      <c r="F111" s="14">
        <v>1.6899999999999998E-2</v>
      </c>
    </row>
    <row r="112" spans="1:6" ht="15.75" thickBot="1">
      <c r="A112" s="12">
        <v>37759</v>
      </c>
      <c r="B112" s="4">
        <v>3.3820000000000001</v>
      </c>
      <c r="C112" s="5">
        <v>3.3820000000000001</v>
      </c>
      <c r="D112" s="5">
        <v>3.3820000000000001</v>
      </c>
      <c r="E112" s="5">
        <v>3.3820000000000001</v>
      </c>
      <c r="F112" s="13">
        <v>-4.1399999999999999E-2</v>
      </c>
    </row>
    <row r="113" spans="1:6" ht="15.75" thickBot="1">
      <c r="A113" s="12">
        <v>37752</v>
      </c>
      <c r="B113" s="4">
        <v>3.528</v>
      </c>
      <c r="C113" s="5">
        <v>3.528</v>
      </c>
      <c r="D113" s="5">
        <v>3.528</v>
      </c>
      <c r="E113" s="5">
        <v>3.528</v>
      </c>
      <c r="F113" s="13">
        <v>-3.5000000000000003E-2</v>
      </c>
    </row>
    <row r="114" spans="1:6" ht="15.75" thickBot="1">
      <c r="A114" s="12">
        <v>37745</v>
      </c>
      <c r="B114" s="6">
        <v>3.6560000000000001</v>
      </c>
      <c r="C114" s="5">
        <v>3.6560000000000001</v>
      </c>
      <c r="D114" s="5">
        <v>3.6560000000000001</v>
      </c>
      <c r="E114" s="5">
        <v>3.6560000000000001</v>
      </c>
      <c r="F114" s="14">
        <v>9.1000000000000004E-3</v>
      </c>
    </row>
    <row r="115" spans="1:6" ht="15.75" thickBot="1">
      <c r="A115" s="12">
        <v>37738</v>
      </c>
      <c r="B115" s="6">
        <v>3.6230000000000002</v>
      </c>
      <c r="C115" s="5">
        <v>3.6230000000000002</v>
      </c>
      <c r="D115" s="5">
        <v>3.6230000000000002</v>
      </c>
      <c r="E115" s="5">
        <v>3.6230000000000002</v>
      </c>
      <c r="F115" s="14">
        <v>7.3800000000000004E-2</v>
      </c>
    </row>
    <row r="116" spans="1:6" ht="15.75" thickBot="1">
      <c r="A116" s="12">
        <v>37731</v>
      </c>
      <c r="B116" s="4">
        <v>3.3740000000000001</v>
      </c>
      <c r="C116" s="5">
        <v>3.3740000000000001</v>
      </c>
      <c r="D116" s="5">
        <v>3.3740000000000001</v>
      </c>
      <c r="E116" s="5">
        <v>3.3740000000000001</v>
      </c>
      <c r="F116" s="13">
        <v>-2.7900000000000001E-2</v>
      </c>
    </row>
    <row r="117" spans="1:6" ht="15.75" thickBot="1">
      <c r="A117" s="12">
        <v>37724</v>
      </c>
      <c r="B117" s="4">
        <v>3.4710000000000001</v>
      </c>
      <c r="C117" s="5">
        <v>3.4710000000000001</v>
      </c>
      <c r="D117" s="5">
        <v>3.4710000000000001</v>
      </c>
      <c r="E117" s="5">
        <v>3.4710000000000001</v>
      </c>
      <c r="F117" s="13">
        <v>-1.4999999999999999E-2</v>
      </c>
    </row>
    <row r="118" spans="1:6" ht="15.75" thickBot="1">
      <c r="A118" s="12">
        <v>37717</v>
      </c>
      <c r="B118" s="6">
        <v>3.524</v>
      </c>
      <c r="C118" s="5">
        <v>3.524</v>
      </c>
      <c r="D118" s="5">
        <v>3.524</v>
      </c>
      <c r="E118" s="5">
        <v>3.524</v>
      </c>
      <c r="F118" s="14">
        <v>1.8200000000000001E-2</v>
      </c>
    </row>
    <row r="119" spans="1:6" ht="15.75" thickBot="1">
      <c r="A119" s="12">
        <v>37710</v>
      </c>
      <c r="B119" s="4">
        <v>3.4609999999999999</v>
      </c>
      <c r="C119" s="5">
        <v>3.4609999999999999</v>
      </c>
      <c r="D119" s="5">
        <v>3.4609999999999999</v>
      </c>
      <c r="E119" s="5">
        <v>3.4609999999999999</v>
      </c>
      <c r="F119" s="13">
        <v>-6.8999999999999999E-3</v>
      </c>
    </row>
    <row r="120" spans="1:6" ht="15.75" thickBot="1">
      <c r="A120" s="12">
        <v>37703</v>
      </c>
      <c r="B120" s="4">
        <v>3.4849999999999999</v>
      </c>
      <c r="C120" s="5">
        <v>3.4849999999999999</v>
      </c>
      <c r="D120" s="5">
        <v>3.4849999999999999</v>
      </c>
      <c r="E120" s="5">
        <v>3.4849999999999999</v>
      </c>
      <c r="F120" s="13">
        <v>-5.5E-2</v>
      </c>
    </row>
    <row r="121" spans="1:6" ht="15.75" thickBot="1">
      <c r="A121" s="12">
        <v>37696</v>
      </c>
      <c r="B121" s="6">
        <v>3.6880000000000002</v>
      </c>
      <c r="C121" s="5">
        <v>3.6880000000000002</v>
      </c>
      <c r="D121" s="5">
        <v>3.6880000000000002</v>
      </c>
      <c r="E121" s="5">
        <v>3.6880000000000002</v>
      </c>
      <c r="F121" s="14">
        <v>9.4E-2</v>
      </c>
    </row>
    <row r="122" spans="1:6" ht="15.75" thickBot="1">
      <c r="A122" s="12">
        <v>37689</v>
      </c>
      <c r="B122" s="6">
        <v>3.371</v>
      </c>
      <c r="C122" s="5">
        <v>3.371</v>
      </c>
      <c r="D122" s="5">
        <v>3.371</v>
      </c>
      <c r="E122" s="5">
        <v>3.371</v>
      </c>
      <c r="F122" s="14">
        <v>6.8099999999999994E-2</v>
      </c>
    </row>
    <row r="123" spans="1:6" ht="15.75" thickBot="1">
      <c r="A123" s="12">
        <v>37682</v>
      </c>
      <c r="B123" s="4">
        <v>3.1560000000000001</v>
      </c>
      <c r="C123" s="5">
        <v>3.1560000000000001</v>
      </c>
      <c r="D123" s="5">
        <v>3.1560000000000001</v>
      </c>
      <c r="E123" s="5">
        <v>3.1560000000000001</v>
      </c>
      <c r="F123" s="13">
        <v>-3.1E-2</v>
      </c>
    </row>
    <row r="124" spans="1:6" ht="15.75" thickBot="1">
      <c r="A124" s="12">
        <v>37675</v>
      </c>
      <c r="B124" s="4">
        <v>3.2570000000000001</v>
      </c>
      <c r="C124" s="5">
        <v>3.2570000000000001</v>
      </c>
      <c r="D124" s="5">
        <v>3.2570000000000001</v>
      </c>
      <c r="E124" s="5">
        <v>3.2570000000000001</v>
      </c>
      <c r="F124" s="13">
        <v>-2.7799999999999998E-2</v>
      </c>
    </row>
    <row r="125" spans="1:6" ht="15.75" thickBot="1">
      <c r="A125" s="12">
        <v>37668</v>
      </c>
      <c r="B125" s="4">
        <v>3.35</v>
      </c>
      <c r="C125" s="5">
        <v>3.35</v>
      </c>
      <c r="D125" s="5">
        <v>3.35</v>
      </c>
      <c r="E125" s="5">
        <v>3.35</v>
      </c>
      <c r="F125" s="13">
        <v>-1.8E-3</v>
      </c>
    </row>
    <row r="126" spans="1:6" ht="15.75" thickBot="1">
      <c r="A126" s="12">
        <v>37661</v>
      </c>
      <c r="B126" s="6">
        <v>3.3559999999999999</v>
      </c>
      <c r="C126" s="5">
        <v>3.3559999999999999</v>
      </c>
      <c r="D126" s="5">
        <v>3.3559999999999999</v>
      </c>
      <c r="E126" s="5">
        <v>3.3559999999999999</v>
      </c>
      <c r="F126" s="14">
        <v>9.5999999999999992E-3</v>
      </c>
    </row>
    <row r="127" spans="1:6" ht="15.75" thickBot="1">
      <c r="A127" s="12">
        <v>37654</v>
      </c>
      <c r="B127" s="4">
        <v>3.3239999999999998</v>
      </c>
      <c r="C127" s="5">
        <v>3.3239999999999998</v>
      </c>
      <c r="D127" s="5">
        <v>3.3239999999999998</v>
      </c>
      <c r="E127" s="5">
        <v>3.3239999999999998</v>
      </c>
      <c r="F127" s="13">
        <v>-8.5599999999999996E-2</v>
      </c>
    </row>
    <row r="128" spans="1:6" ht="15.75" thickBot="1">
      <c r="A128" s="12">
        <v>37647</v>
      </c>
      <c r="B128" s="4">
        <v>3.6349999999999998</v>
      </c>
      <c r="C128" s="5">
        <v>3.6349999999999998</v>
      </c>
      <c r="D128" s="5">
        <v>3.6349999999999998</v>
      </c>
      <c r="E128" s="5">
        <v>3.6349999999999998</v>
      </c>
      <c r="F128" s="13">
        <v>-2.5000000000000001E-3</v>
      </c>
    </row>
    <row r="129" spans="1:6" ht="15.75" thickBot="1">
      <c r="A129" s="12">
        <v>37640</v>
      </c>
      <c r="B129" s="4">
        <v>3.6440000000000001</v>
      </c>
      <c r="C129" s="5">
        <v>3.6440000000000001</v>
      </c>
      <c r="D129" s="5">
        <v>3.6440000000000001</v>
      </c>
      <c r="E129" s="5">
        <v>3.6440000000000001</v>
      </c>
      <c r="F129" s="13">
        <v>-2.4400000000000002E-2</v>
      </c>
    </row>
    <row r="130" spans="1:6" ht="15.75" thickBot="1">
      <c r="A130" s="12">
        <v>37633</v>
      </c>
      <c r="B130" s="4">
        <v>3.7349999999999999</v>
      </c>
      <c r="C130" s="5">
        <v>3.7349999999999999</v>
      </c>
      <c r="D130" s="5">
        <v>3.7349999999999999</v>
      </c>
      <c r="E130" s="5">
        <v>3.7349999999999999</v>
      </c>
      <c r="F130" s="13">
        <v>-3.5000000000000001E-3</v>
      </c>
    </row>
    <row r="131" spans="1:6" ht="15.75" thickBot="1">
      <c r="A131" s="12">
        <v>37626</v>
      </c>
      <c r="B131" s="4">
        <v>3.7480000000000002</v>
      </c>
      <c r="C131" s="5">
        <v>3.7480000000000002</v>
      </c>
      <c r="D131" s="5">
        <v>3.7480000000000002</v>
      </c>
      <c r="E131" s="5">
        <v>3.7480000000000002</v>
      </c>
      <c r="F131" s="13">
        <v>-1.1900000000000001E-2</v>
      </c>
    </row>
    <row r="132" spans="1:6" ht="15.75" thickBot="1">
      <c r="A132" s="12">
        <v>37619</v>
      </c>
      <c r="B132" s="6">
        <v>3.7930000000000001</v>
      </c>
      <c r="C132" s="5">
        <v>3.7930000000000001</v>
      </c>
      <c r="D132" s="5">
        <v>3.7930000000000001</v>
      </c>
      <c r="E132" s="5">
        <v>3.7930000000000001</v>
      </c>
      <c r="F132" s="14">
        <v>1.4999999999999999E-2</v>
      </c>
    </row>
    <row r="133" spans="1:6" ht="15.75" thickBot="1">
      <c r="A133" s="12">
        <v>37612</v>
      </c>
      <c r="B133" s="4">
        <v>3.7370000000000001</v>
      </c>
      <c r="C133" s="5">
        <v>3.7370000000000001</v>
      </c>
      <c r="D133" s="5">
        <v>3.7370000000000001</v>
      </c>
      <c r="E133" s="5">
        <v>3.7370000000000001</v>
      </c>
      <c r="F133" s="13">
        <v>-3.3099999999999997E-2</v>
      </c>
    </row>
    <row r="134" spans="1:6" ht="15.75" thickBot="1">
      <c r="A134" s="12">
        <v>37605</v>
      </c>
      <c r="B134" s="4">
        <v>3.8650000000000002</v>
      </c>
      <c r="C134" s="5">
        <v>3.8650000000000002</v>
      </c>
      <c r="D134" s="5">
        <v>3.8650000000000002</v>
      </c>
      <c r="E134" s="5">
        <v>3.8650000000000002</v>
      </c>
      <c r="F134" s="13">
        <v>-5.7000000000000002E-3</v>
      </c>
    </row>
    <row r="135" spans="1:6" ht="15.75" thickBot="1">
      <c r="A135" s="12">
        <v>37598</v>
      </c>
      <c r="B135" s="4">
        <v>3.887</v>
      </c>
      <c r="C135" s="5">
        <v>3.887</v>
      </c>
      <c r="D135" s="5">
        <v>3.887</v>
      </c>
      <c r="E135" s="5">
        <v>3.887</v>
      </c>
      <c r="F135" s="13">
        <v>-3.3599999999999998E-2</v>
      </c>
    </row>
    <row r="136" spans="1:6" ht="15.75" thickBot="1">
      <c r="A136" s="12">
        <v>37591</v>
      </c>
      <c r="B136" s="4">
        <v>4.0220000000000002</v>
      </c>
      <c r="C136" s="5">
        <v>4.0220000000000002</v>
      </c>
      <c r="D136" s="5">
        <v>4.0220000000000002</v>
      </c>
      <c r="E136" s="5">
        <v>4.0220000000000002</v>
      </c>
      <c r="F136" s="13">
        <v>-2.9700000000000001E-2</v>
      </c>
    </row>
    <row r="137" spans="1:6" ht="15.75" thickBot="1">
      <c r="A137" s="12">
        <v>37584</v>
      </c>
      <c r="B137" s="6">
        <v>4.1449999999999996</v>
      </c>
      <c r="C137" s="5">
        <v>4.1449999999999996</v>
      </c>
      <c r="D137" s="5">
        <v>4.1449999999999996</v>
      </c>
      <c r="E137" s="5">
        <v>4.1449999999999996</v>
      </c>
      <c r="F137" s="14">
        <v>2.6800000000000001E-2</v>
      </c>
    </row>
    <row r="138" spans="1:6" ht="15.75" thickBot="1">
      <c r="A138" s="12">
        <v>37577</v>
      </c>
      <c r="B138" s="6">
        <v>4.0369999999999999</v>
      </c>
      <c r="C138" s="5">
        <v>4.0369999999999999</v>
      </c>
      <c r="D138" s="5">
        <v>4.0369999999999999</v>
      </c>
      <c r="E138" s="5">
        <v>4.0369999999999999</v>
      </c>
      <c r="F138" s="14">
        <v>2.18E-2</v>
      </c>
    </row>
    <row r="139" spans="1:6" ht="15.75" thickBot="1">
      <c r="A139" s="12">
        <v>37570</v>
      </c>
      <c r="B139" s="6">
        <v>3.9510000000000001</v>
      </c>
      <c r="C139" s="5">
        <v>3.9510000000000001</v>
      </c>
      <c r="D139" s="5">
        <v>3.9510000000000001</v>
      </c>
      <c r="E139" s="5">
        <v>3.9510000000000001</v>
      </c>
      <c r="F139" s="14">
        <v>5.5899999999999998E-2</v>
      </c>
    </row>
    <row r="140" spans="1:6" ht="15.75" thickBot="1">
      <c r="A140" s="12">
        <v>37563</v>
      </c>
      <c r="B140" s="6">
        <v>3.742</v>
      </c>
      <c r="C140" s="5">
        <v>3.742</v>
      </c>
      <c r="D140" s="5">
        <v>3.742</v>
      </c>
      <c r="E140" s="5">
        <v>3.742</v>
      </c>
      <c r="F140" s="14">
        <v>1.1900000000000001E-2</v>
      </c>
    </row>
    <row r="141" spans="1:6" ht="15.75" thickBot="1">
      <c r="A141" s="12">
        <v>37556</v>
      </c>
      <c r="B141" s="4">
        <v>3.698</v>
      </c>
      <c r="C141" s="5">
        <v>3.698</v>
      </c>
      <c r="D141" s="5">
        <v>3.698</v>
      </c>
      <c r="E141" s="5">
        <v>3.698</v>
      </c>
      <c r="F141" s="13">
        <v>-2.2000000000000001E-3</v>
      </c>
    </row>
    <row r="142" spans="1:6" ht="15.75" thickBot="1">
      <c r="A142" s="12">
        <v>37549</v>
      </c>
      <c r="B142" s="4">
        <v>3.706</v>
      </c>
      <c r="C142" s="5">
        <v>3.706</v>
      </c>
      <c r="D142" s="5">
        <v>3.706</v>
      </c>
      <c r="E142" s="5">
        <v>3.706</v>
      </c>
      <c r="F142" s="13">
        <v>-3.3399999999999999E-2</v>
      </c>
    </row>
    <row r="143" spans="1:6" ht="15.75" thickBot="1">
      <c r="A143" s="12">
        <v>37542</v>
      </c>
      <c r="B143" s="6">
        <v>3.8340000000000001</v>
      </c>
      <c r="C143" s="5">
        <v>3.8340000000000001</v>
      </c>
      <c r="D143" s="5">
        <v>3.8340000000000001</v>
      </c>
      <c r="E143" s="5">
        <v>3.8340000000000001</v>
      </c>
      <c r="F143" s="14">
        <v>3.2000000000000001E-2</v>
      </c>
    </row>
    <row r="144" spans="1:6" ht="15.75" thickBot="1">
      <c r="A144" s="12">
        <v>37535</v>
      </c>
      <c r="B144" s="6">
        <v>3.7149999999999999</v>
      </c>
      <c r="C144" s="5">
        <v>3.7149999999999999</v>
      </c>
      <c r="D144" s="5">
        <v>3.7149999999999999</v>
      </c>
      <c r="E144" s="5">
        <v>3.7149999999999999</v>
      </c>
      <c r="F144" s="14">
        <v>2.1399999999999999E-2</v>
      </c>
    </row>
    <row r="145" spans="1:6" ht="15.75" thickBot="1">
      <c r="A145" s="12">
        <v>37528</v>
      </c>
      <c r="B145" s="6">
        <v>3.637</v>
      </c>
      <c r="C145" s="5">
        <v>3.637</v>
      </c>
      <c r="D145" s="5">
        <v>3.637</v>
      </c>
      <c r="E145" s="5">
        <v>3.637</v>
      </c>
      <c r="F145" s="14">
        <v>2.1299999999999999E-2</v>
      </c>
    </row>
    <row r="146" spans="1:6" ht="15.75" thickBot="1">
      <c r="A146" s="12">
        <v>37521</v>
      </c>
      <c r="B146" s="4">
        <v>3.5609999999999999</v>
      </c>
      <c r="C146" s="5">
        <v>3.5609999999999999</v>
      </c>
      <c r="D146" s="5">
        <v>3.5609999999999999</v>
      </c>
      <c r="E146" s="5">
        <v>3.5609999999999999</v>
      </c>
      <c r="F146" s="13">
        <v>-5.8999999999999999E-3</v>
      </c>
    </row>
    <row r="147" spans="1:6" ht="15.75" thickBot="1">
      <c r="A147" s="12">
        <v>37514</v>
      </c>
      <c r="B147" s="4">
        <v>3.5819999999999999</v>
      </c>
      <c r="C147" s="5">
        <v>3.5819999999999999</v>
      </c>
      <c r="D147" s="5">
        <v>3.5819999999999999</v>
      </c>
      <c r="E147" s="5">
        <v>3.5819999999999999</v>
      </c>
      <c r="F147" s="13">
        <v>-5.8599999999999999E-2</v>
      </c>
    </row>
    <row r="148" spans="1:6" ht="15.75" thickBot="1">
      <c r="A148" s="12">
        <v>37507</v>
      </c>
      <c r="B148" s="6">
        <v>3.8050000000000002</v>
      </c>
      <c r="C148" s="5">
        <v>3.8050000000000002</v>
      </c>
      <c r="D148" s="5">
        <v>3.8050000000000002</v>
      </c>
      <c r="E148" s="5">
        <v>3.8050000000000002</v>
      </c>
      <c r="F148" s="14">
        <v>2.1999999999999999E-2</v>
      </c>
    </row>
    <row r="149" spans="1:6" ht="15.75" thickBot="1">
      <c r="A149" s="12">
        <v>37500</v>
      </c>
      <c r="B149" s="4">
        <v>3.7229999999999999</v>
      </c>
      <c r="C149" s="5">
        <v>3.7229999999999999</v>
      </c>
      <c r="D149" s="5">
        <v>3.7229999999999999</v>
      </c>
      <c r="E149" s="5">
        <v>3.7229999999999999</v>
      </c>
      <c r="F149" s="13">
        <v>-4.24E-2</v>
      </c>
    </row>
    <row r="150" spans="1:6" ht="15.75" thickBot="1">
      <c r="A150" s="12">
        <v>37493</v>
      </c>
      <c r="B150" s="4">
        <v>3.8879999999999999</v>
      </c>
      <c r="C150" s="5">
        <v>3.8879999999999999</v>
      </c>
      <c r="D150" s="5">
        <v>3.8879999999999999</v>
      </c>
      <c r="E150" s="5">
        <v>3.8879999999999999</v>
      </c>
      <c r="F150" s="13">
        <v>-3.2800000000000003E-2</v>
      </c>
    </row>
    <row r="151" spans="1:6" ht="15.75" thickBot="1">
      <c r="A151" s="12">
        <v>37486</v>
      </c>
      <c r="B151" s="4">
        <v>4.0199999999999996</v>
      </c>
      <c r="C151" s="5">
        <v>4.0199999999999996</v>
      </c>
      <c r="D151" s="5">
        <v>4.0199999999999996</v>
      </c>
      <c r="E151" s="5">
        <v>4.0199999999999996</v>
      </c>
      <c r="F151" s="13">
        <v>-7.1999999999999998E-3</v>
      </c>
    </row>
    <row r="152" spans="1:6" ht="15.75" thickBot="1">
      <c r="A152" s="12">
        <v>37479</v>
      </c>
      <c r="B152" s="6">
        <v>4.0490000000000004</v>
      </c>
      <c r="C152" s="5">
        <v>4.0490000000000004</v>
      </c>
      <c r="D152" s="5">
        <v>4.0490000000000004</v>
      </c>
      <c r="E152" s="5">
        <v>4.0490000000000004</v>
      </c>
      <c r="F152" s="14">
        <v>3.5299999999999998E-2</v>
      </c>
    </row>
    <row r="153" spans="1:6" ht="15.75" thickBot="1">
      <c r="A153" s="12">
        <v>37472</v>
      </c>
      <c r="B153" s="6">
        <v>3.911</v>
      </c>
      <c r="C153" s="5">
        <v>3.911</v>
      </c>
      <c r="D153" s="5">
        <v>3.911</v>
      </c>
      <c r="E153" s="5">
        <v>3.911</v>
      </c>
      <c r="F153" s="14">
        <v>2.9999999999999997E-4</v>
      </c>
    </row>
    <row r="154" spans="1:6" ht="15.75" thickBot="1">
      <c r="A154" s="12">
        <v>37465</v>
      </c>
      <c r="B154" s="4">
        <v>3.91</v>
      </c>
      <c r="C154" s="5">
        <v>3.91</v>
      </c>
      <c r="D154" s="5">
        <v>3.91</v>
      </c>
      <c r="E154" s="5">
        <v>3.91</v>
      </c>
      <c r="F154" s="13">
        <v>-0.05</v>
      </c>
    </row>
    <row r="155" spans="1:6" ht="15.75" thickBot="1">
      <c r="A155" s="12">
        <v>37458</v>
      </c>
      <c r="B155" s="4">
        <v>4.1159999999999997</v>
      </c>
      <c r="C155" s="5">
        <v>4.1159999999999997</v>
      </c>
      <c r="D155" s="5">
        <v>4.1159999999999997</v>
      </c>
      <c r="E155" s="5">
        <v>4.1159999999999997</v>
      </c>
      <c r="F155" s="13">
        <v>-4.9399999999999999E-2</v>
      </c>
    </row>
    <row r="156" spans="1:6" ht="15.75" thickBot="1">
      <c r="A156" s="12">
        <v>37451</v>
      </c>
      <c r="B156" s="4">
        <v>4.33</v>
      </c>
      <c r="C156" s="5">
        <v>4.33</v>
      </c>
      <c r="D156" s="5">
        <v>4.33</v>
      </c>
      <c r="E156" s="5">
        <v>4.33</v>
      </c>
      <c r="F156" s="13">
        <v>-3.3500000000000002E-2</v>
      </c>
    </row>
    <row r="157" spans="1:6" ht="15.75" thickBot="1">
      <c r="A157" s="12">
        <v>37444</v>
      </c>
      <c r="B157" s="4">
        <v>4.4800000000000004</v>
      </c>
      <c r="C157" s="5">
        <v>4.4800000000000004</v>
      </c>
      <c r="D157" s="5">
        <v>4.4800000000000004</v>
      </c>
      <c r="E157" s="5">
        <v>4.4800000000000004</v>
      </c>
      <c r="F157" s="13">
        <v>-4.3299999999999998E-2</v>
      </c>
    </row>
    <row r="158" spans="1:6" ht="15.75" thickBot="1">
      <c r="A158" s="12">
        <v>37437</v>
      </c>
      <c r="B158" s="6">
        <v>4.6829999999999998</v>
      </c>
      <c r="C158" s="5">
        <v>4.6829999999999998</v>
      </c>
      <c r="D158" s="5">
        <v>4.6829999999999998</v>
      </c>
      <c r="E158" s="5">
        <v>4.6829999999999998</v>
      </c>
      <c r="F158" s="14">
        <v>4.0000000000000002E-4</v>
      </c>
    </row>
    <row r="159" spans="1:6" ht="15.75" thickBot="1">
      <c r="A159" s="12">
        <v>37430</v>
      </c>
      <c r="B159" s="4">
        <v>4.681</v>
      </c>
      <c r="C159" s="5">
        <v>4.681</v>
      </c>
      <c r="D159" s="5">
        <v>4.681</v>
      </c>
      <c r="E159" s="5">
        <v>4.681</v>
      </c>
      <c r="F159" s="13">
        <v>-3.0000000000000001E-3</v>
      </c>
    </row>
    <row r="160" spans="1:6" ht="15.75" thickBot="1">
      <c r="A160" s="12">
        <v>37423</v>
      </c>
      <c r="B160" s="4">
        <v>4.6950000000000003</v>
      </c>
      <c r="C160" s="5">
        <v>4.6950000000000003</v>
      </c>
      <c r="D160" s="5">
        <v>4.6950000000000003</v>
      </c>
      <c r="E160" s="5">
        <v>4.6950000000000003</v>
      </c>
      <c r="F160" s="13">
        <v>-3.0000000000000001E-3</v>
      </c>
    </row>
    <row r="161" spans="1:6" ht="15.75" thickBot="1">
      <c r="A161" s="12">
        <v>37416</v>
      </c>
      <c r="B161" s="4">
        <v>4.7089999999999996</v>
      </c>
      <c r="C161" s="5">
        <v>4.7089999999999996</v>
      </c>
      <c r="D161" s="5">
        <v>4.7089999999999996</v>
      </c>
      <c r="E161" s="5">
        <v>4.7089999999999996</v>
      </c>
      <c r="F161" s="13">
        <v>-1.4E-2</v>
      </c>
    </row>
    <row r="162" spans="1:6" ht="15.75" thickBot="1">
      <c r="A162" s="12">
        <v>37409</v>
      </c>
      <c r="B162" s="4">
        <v>4.7759999999999998</v>
      </c>
      <c r="C162" s="5">
        <v>4.7759999999999998</v>
      </c>
      <c r="D162" s="5">
        <v>4.7759999999999998</v>
      </c>
      <c r="E162" s="5">
        <v>4.7759999999999998</v>
      </c>
      <c r="F162" s="13">
        <v>-1.89E-2</v>
      </c>
    </row>
    <row r="163" spans="1:6" ht="15.75" thickBot="1">
      <c r="A163" s="12">
        <v>37402</v>
      </c>
      <c r="B163" s="4">
        <v>4.8680000000000003</v>
      </c>
      <c r="C163" s="5">
        <v>4.8680000000000003</v>
      </c>
      <c r="D163" s="5">
        <v>4.8680000000000003</v>
      </c>
      <c r="E163" s="5">
        <v>4.8680000000000003</v>
      </c>
      <c r="F163" s="13">
        <v>-2.3E-3</v>
      </c>
    </row>
    <row r="164" spans="1:6" ht="15.75" thickBot="1">
      <c r="A164" s="12">
        <v>37395</v>
      </c>
      <c r="B164" s="4">
        <v>4.8789999999999996</v>
      </c>
      <c r="C164" s="5">
        <v>4.8789999999999996</v>
      </c>
      <c r="D164" s="5">
        <v>4.8789999999999996</v>
      </c>
      <c r="E164" s="5">
        <v>4.8789999999999996</v>
      </c>
      <c r="F164" s="13">
        <v>-1.67E-2</v>
      </c>
    </row>
    <row r="165" spans="1:6" ht="15.75" thickBot="1">
      <c r="A165" s="12">
        <v>37388</v>
      </c>
      <c r="B165" s="6">
        <v>4.9619999999999997</v>
      </c>
      <c r="C165" s="5">
        <v>4.9619999999999997</v>
      </c>
      <c r="D165" s="5">
        <v>4.9619999999999997</v>
      </c>
      <c r="E165" s="5">
        <v>4.9619999999999997</v>
      </c>
      <c r="F165" s="14">
        <v>2.12E-2</v>
      </c>
    </row>
    <row r="166" spans="1:6" ht="15.75" thickBot="1">
      <c r="A166" s="12">
        <v>37381</v>
      </c>
      <c r="B166" s="6">
        <v>4.859</v>
      </c>
      <c r="C166" s="5">
        <v>4.859</v>
      </c>
      <c r="D166" s="5">
        <v>4.859</v>
      </c>
      <c r="E166" s="5">
        <v>4.859</v>
      </c>
      <c r="F166" s="14">
        <v>1.04E-2</v>
      </c>
    </row>
    <row r="167" spans="1:6" ht="15.75" thickBot="1">
      <c r="A167" s="12">
        <v>37374</v>
      </c>
      <c r="B167" s="6">
        <v>4.8090000000000002</v>
      </c>
      <c r="C167" s="5">
        <v>4.8090000000000002</v>
      </c>
      <c r="D167" s="5">
        <v>4.8090000000000002</v>
      </c>
      <c r="E167" s="5">
        <v>4.8090000000000002</v>
      </c>
      <c r="F167" s="14">
        <v>1.46E-2</v>
      </c>
    </row>
    <row r="168" spans="1:6" ht="15.75" thickBot="1">
      <c r="A168" s="12">
        <v>37367</v>
      </c>
      <c r="B168" s="4">
        <v>4.74</v>
      </c>
      <c r="C168" s="5">
        <v>4.74</v>
      </c>
      <c r="D168" s="5">
        <v>4.74</v>
      </c>
      <c r="E168" s="5">
        <v>4.74</v>
      </c>
      <c r="F168" s="13">
        <v>-3.3000000000000002E-2</v>
      </c>
    </row>
    <row r="169" spans="1:6" ht="15.75" thickBot="1">
      <c r="A169" s="12">
        <v>37360</v>
      </c>
      <c r="B169" s="6">
        <v>4.9020000000000001</v>
      </c>
      <c r="C169" s="5">
        <v>4.9020000000000001</v>
      </c>
      <c r="D169" s="5">
        <v>4.9020000000000001</v>
      </c>
      <c r="E169" s="5">
        <v>4.9020000000000001</v>
      </c>
      <c r="F169" s="14">
        <v>8.0000000000000002E-3</v>
      </c>
    </row>
    <row r="170" spans="1:6" ht="15.75" thickBot="1">
      <c r="A170" s="12">
        <v>37353</v>
      </c>
      <c r="B170" s="4">
        <v>4.8630000000000004</v>
      </c>
      <c r="C170" s="5">
        <v>4.8630000000000004</v>
      </c>
      <c r="D170" s="5">
        <v>4.8630000000000004</v>
      </c>
      <c r="E170" s="5">
        <v>4.8630000000000004</v>
      </c>
      <c r="F170" s="13">
        <v>-1.7000000000000001E-2</v>
      </c>
    </row>
    <row r="171" spans="1:6" ht="15.75" thickBot="1">
      <c r="A171" s="12">
        <v>37346</v>
      </c>
      <c r="B171" s="4">
        <v>4.9470000000000001</v>
      </c>
      <c r="C171" s="5">
        <v>4.9470000000000001</v>
      </c>
      <c r="D171" s="5">
        <v>4.9470000000000001</v>
      </c>
      <c r="E171" s="5">
        <v>4.9470000000000001</v>
      </c>
      <c r="F171" s="13">
        <v>-2.6200000000000001E-2</v>
      </c>
    </row>
    <row r="172" spans="1:6" ht="15.75" thickBot="1">
      <c r="A172" s="12">
        <v>37339</v>
      </c>
      <c r="B172" s="4">
        <v>5.08</v>
      </c>
      <c r="C172" s="5">
        <v>5.08</v>
      </c>
      <c r="D172" s="5">
        <v>5.08</v>
      </c>
      <c r="E172" s="5">
        <v>5.08</v>
      </c>
      <c r="F172" s="13">
        <v>-3.5000000000000001E-3</v>
      </c>
    </row>
    <row r="173" spans="1:6" ht="15.75" thickBot="1">
      <c r="A173" s="12">
        <v>37332</v>
      </c>
      <c r="B173" s="6">
        <v>5.0979999999999999</v>
      </c>
      <c r="C173" s="5">
        <v>5.0979999999999999</v>
      </c>
      <c r="D173" s="5">
        <v>5.0979999999999999</v>
      </c>
      <c r="E173" s="5">
        <v>5.0979999999999999</v>
      </c>
      <c r="F173" s="14">
        <v>1.6299999999999999E-2</v>
      </c>
    </row>
    <row r="174" spans="1:6" ht="15.75" thickBot="1">
      <c r="A174" s="12">
        <v>37325</v>
      </c>
      <c r="B174" s="6">
        <v>5.016</v>
      </c>
      <c r="C174" s="5">
        <v>5.016</v>
      </c>
      <c r="D174" s="5">
        <v>5.016</v>
      </c>
      <c r="E174" s="5">
        <v>5.016</v>
      </c>
      <c r="F174" s="14">
        <v>2.7400000000000001E-2</v>
      </c>
    </row>
    <row r="175" spans="1:6" ht="15.75" thickBot="1">
      <c r="A175" s="12">
        <v>37318</v>
      </c>
      <c r="B175" s="6">
        <v>4.8819999999999997</v>
      </c>
      <c r="C175" s="5">
        <v>4.8819999999999997</v>
      </c>
      <c r="D175" s="5">
        <v>4.8819999999999997</v>
      </c>
      <c r="E175" s="5">
        <v>4.8819999999999997</v>
      </c>
      <c r="F175" s="14">
        <v>4.41E-2</v>
      </c>
    </row>
    <row r="176" spans="1:6" ht="15.75" thickBot="1">
      <c r="A176" s="12">
        <v>37311</v>
      </c>
      <c r="B176" s="6">
        <v>4.6760000000000002</v>
      </c>
      <c r="C176" s="5">
        <v>4.6760000000000002</v>
      </c>
      <c r="D176" s="5">
        <v>4.6760000000000002</v>
      </c>
      <c r="E176" s="5">
        <v>4.6760000000000002</v>
      </c>
      <c r="F176" s="14">
        <v>2.2499999999999999E-2</v>
      </c>
    </row>
    <row r="177" spans="1:6" ht="15.75" thickBot="1">
      <c r="A177" s="12">
        <v>37304</v>
      </c>
      <c r="B177" s="4">
        <v>4.5730000000000004</v>
      </c>
      <c r="C177" s="5">
        <v>4.5730000000000004</v>
      </c>
      <c r="D177" s="5">
        <v>4.5730000000000004</v>
      </c>
      <c r="E177" s="5">
        <v>4.5730000000000004</v>
      </c>
      <c r="F177" s="13">
        <v>-2.1399999999999999E-2</v>
      </c>
    </row>
    <row r="178" spans="1:6" ht="15.75" thickBot="1">
      <c r="A178" s="12">
        <v>37297</v>
      </c>
      <c r="B178" s="6">
        <v>4.673</v>
      </c>
      <c r="C178" s="5">
        <v>4.673</v>
      </c>
      <c r="D178" s="5">
        <v>4.673</v>
      </c>
      <c r="E178" s="5">
        <v>4.673</v>
      </c>
      <c r="F178" s="14">
        <v>1.32E-2</v>
      </c>
    </row>
    <row r="179" spans="1:6" ht="15.75" thickBot="1">
      <c r="A179" s="12">
        <v>37290</v>
      </c>
      <c r="B179" s="4">
        <v>4.6120000000000001</v>
      </c>
      <c r="C179" s="5">
        <v>4.6120000000000001</v>
      </c>
      <c r="D179" s="5">
        <v>4.6120000000000001</v>
      </c>
      <c r="E179" s="5">
        <v>4.6120000000000001</v>
      </c>
      <c r="F179" s="13">
        <v>-1.47E-2</v>
      </c>
    </row>
    <row r="180" spans="1:6" ht="15.75" thickBot="1">
      <c r="A180" s="12">
        <v>37283</v>
      </c>
      <c r="B180" s="4">
        <v>4.681</v>
      </c>
      <c r="C180" s="5">
        <v>4.681</v>
      </c>
      <c r="D180" s="5">
        <v>4.681</v>
      </c>
      <c r="E180" s="5">
        <v>4.681</v>
      </c>
      <c r="F180" s="13">
        <v>-1.0800000000000001E-2</v>
      </c>
    </row>
    <row r="181" spans="1:6" ht="15.75" thickBot="1">
      <c r="A181" s="12">
        <v>37276</v>
      </c>
      <c r="B181" s="6">
        <v>4.7320000000000002</v>
      </c>
      <c r="C181" s="5">
        <v>4.7320000000000002</v>
      </c>
      <c r="D181" s="5">
        <v>4.7320000000000002</v>
      </c>
      <c r="E181" s="5">
        <v>4.7320000000000002</v>
      </c>
      <c r="F181" s="14">
        <v>3.8399999999999997E-2</v>
      </c>
    </row>
    <row r="182" spans="1:6" ht="15.75" thickBot="1">
      <c r="A182" s="12">
        <v>37269</v>
      </c>
      <c r="B182" s="4">
        <v>4.5570000000000004</v>
      </c>
      <c r="C182" s="5">
        <v>4.5570000000000004</v>
      </c>
      <c r="D182" s="5">
        <v>4.5570000000000004</v>
      </c>
      <c r="E182" s="5">
        <v>4.5570000000000004</v>
      </c>
      <c r="F182" s="13">
        <v>-4.6300000000000001E-2</v>
      </c>
    </row>
    <row r="183" spans="1:6" ht="15.75" thickBot="1">
      <c r="A183" s="12">
        <v>37262</v>
      </c>
      <c r="B183" s="6">
        <v>4.7779999999999996</v>
      </c>
      <c r="C183" s="5">
        <v>4.7779999999999996</v>
      </c>
      <c r="D183" s="5">
        <v>4.7779999999999996</v>
      </c>
      <c r="E183" s="5">
        <v>4.7779999999999996</v>
      </c>
      <c r="F183" s="14">
        <v>2.1999999999999999E-2</v>
      </c>
    </row>
    <row r="184" spans="1:6" ht="15.75" thickBot="1">
      <c r="A184" s="12">
        <v>37255</v>
      </c>
      <c r="B184" s="4">
        <v>4.6749999999999998</v>
      </c>
      <c r="C184" s="5">
        <v>4.6749999999999998</v>
      </c>
      <c r="D184" s="5">
        <v>4.6749999999999998</v>
      </c>
      <c r="E184" s="5">
        <v>4.6749999999999998</v>
      </c>
      <c r="F184" s="13">
        <v>-1.06E-2</v>
      </c>
    </row>
    <row r="185" spans="1:6" ht="15.75" thickBot="1">
      <c r="A185" s="12">
        <v>37248</v>
      </c>
      <c r="B185" s="6">
        <v>4.7249999999999996</v>
      </c>
      <c r="C185" s="5">
        <v>4.7249999999999996</v>
      </c>
      <c r="D185" s="5">
        <v>4.7249999999999996</v>
      </c>
      <c r="E185" s="5">
        <v>4.7249999999999996</v>
      </c>
      <c r="F185" s="14">
        <v>2.3800000000000002E-2</v>
      </c>
    </row>
    <row r="186" spans="1:6" ht="15.75" thickBot="1">
      <c r="A186" s="12">
        <v>37241</v>
      </c>
      <c r="B186" s="6">
        <v>4.6150000000000002</v>
      </c>
      <c r="C186" s="5">
        <v>4.6150000000000002</v>
      </c>
      <c r="D186" s="5">
        <v>4.6150000000000002</v>
      </c>
      <c r="E186" s="5">
        <v>4.6150000000000002</v>
      </c>
      <c r="F186" s="14">
        <v>2E-3</v>
      </c>
    </row>
    <row r="187" spans="1:6" ht="15.75" thickBot="1">
      <c r="A187" s="12">
        <v>37234</v>
      </c>
      <c r="B187" s="4">
        <v>4.6059999999999999</v>
      </c>
      <c r="C187" s="5">
        <v>4.6059999999999999</v>
      </c>
      <c r="D187" s="5">
        <v>4.6059999999999999</v>
      </c>
      <c r="E187" s="5">
        <v>4.6059999999999999</v>
      </c>
      <c r="F187" s="13">
        <v>-8.3999999999999995E-3</v>
      </c>
    </row>
    <row r="188" spans="1:6" ht="15.75" thickBot="1">
      <c r="A188" s="12">
        <v>37227</v>
      </c>
      <c r="B188" s="6">
        <v>4.6449999999999996</v>
      </c>
      <c r="C188" s="5">
        <v>4.6449999999999996</v>
      </c>
      <c r="D188" s="5">
        <v>4.6449999999999996</v>
      </c>
      <c r="E188" s="5">
        <v>4.6449999999999996</v>
      </c>
      <c r="F188" s="14">
        <v>7.4499999999999997E-2</v>
      </c>
    </row>
    <row r="189" spans="1:6" ht="15.75" thickBot="1">
      <c r="A189" s="12">
        <v>37220</v>
      </c>
      <c r="B189" s="6">
        <v>4.3230000000000004</v>
      </c>
      <c r="C189" s="5">
        <v>4.3230000000000004</v>
      </c>
      <c r="D189" s="5">
        <v>4.3230000000000004</v>
      </c>
      <c r="E189" s="5">
        <v>4.3230000000000004</v>
      </c>
      <c r="F189" s="14">
        <v>0.01</v>
      </c>
    </row>
    <row r="190" spans="1:6" ht="15.75" thickBot="1">
      <c r="A190" s="12">
        <v>37213</v>
      </c>
      <c r="B190" s="6">
        <v>4.28</v>
      </c>
      <c r="C190" s="5">
        <v>4.28</v>
      </c>
      <c r="D190" s="5">
        <v>4.28</v>
      </c>
      <c r="E190" s="5">
        <v>4.28</v>
      </c>
      <c r="F190" s="14">
        <v>6.1000000000000004E-3</v>
      </c>
    </row>
    <row r="191" spans="1:6" ht="15.75" thickBot="1">
      <c r="A191" s="12">
        <v>37206</v>
      </c>
      <c r="B191" s="6">
        <v>4.2539999999999996</v>
      </c>
      <c r="C191" s="5">
        <v>4.2539999999999996</v>
      </c>
      <c r="D191" s="5">
        <v>4.2539999999999996</v>
      </c>
      <c r="E191" s="5">
        <v>4.2539999999999996</v>
      </c>
      <c r="F191" s="14">
        <v>9.8400000000000001E-2</v>
      </c>
    </row>
    <row r="192" spans="1:6" ht="15.75" thickBot="1">
      <c r="A192" s="12">
        <v>37199</v>
      </c>
      <c r="B192" s="4">
        <v>3.8730000000000002</v>
      </c>
      <c r="C192" s="5">
        <v>3.8730000000000002</v>
      </c>
      <c r="D192" s="5">
        <v>3.8730000000000002</v>
      </c>
      <c r="E192" s="5">
        <v>3.8730000000000002</v>
      </c>
      <c r="F192" s="13">
        <v>-5.7700000000000001E-2</v>
      </c>
    </row>
    <row r="193" spans="1:6" ht="15.75" thickBot="1">
      <c r="A193" s="12">
        <v>37192</v>
      </c>
      <c r="B193" s="4">
        <v>4.1100000000000003</v>
      </c>
      <c r="C193" s="5">
        <v>4.1100000000000003</v>
      </c>
      <c r="D193" s="5">
        <v>4.1100000000000003</v>
      </c>
      <c r="E193" s="5">
        <v>4.1100000000000003</v>
      </c>
      <c r="F193" s="13">
        <v>-3.9899999999999998E-2</v>
      </c>
    </row>
    <row r="194" spans="1:6" ht="15.75" thickBot="1">
      <c r="A194" s="12">
        <v>37185</v>
      </c>
      <c r="B194" s="4">
        <v>4.2809999999999997</v>
      </c>
      <c r="C194" s="5">
        <v>4.2809999999999997</v>
      </c>
      <c r="D194" s="5">
        <v>4.2809999999999997</v>
      </c>
      <c r="E194" s="5">
        <v>4.2809999999999997</v>
      </c>
      <c r="F194" s="13">
        <v>-4.2900000000000001E-2</v>
      </c>
    </row>
    <row r="195" spans="1:6" ht="15.75" thickBot="1">
      <c r="A195" s="12">
        <v>37178</v>
      </c>
      <c r="B195" s="4">
        <v>4.4729999999999999</v>
      </c>
      <c r="C195" s="5">
        <v>4.4729999999999999</v>
      </c>
      <c r="D195" s="5">
        <v>4.4729999999999999</v>
      </c>
      <c r="E195" s="5">
        <v>4.4729999999999999</v>
      </c>
      <c r="F195" s="13">
        <v>-3.0800000000000001E-2</v>
      </c>
    </row>
    <row r="196" spans="1:6" ht="15.75" thickBot="1">
      <c r="A196" s="12">
        <v>37171</v>
      </c>
      <c r="B196" s="6">
        <v>4.6150000000000002</v>
      </c>
      <c r="C196" s="5">
        <v>4.6150000000000002</v>
      </c>
      <c r="D196" s="5">
        <v>4.6150000000000002</v>
      </c>
      <c r="E196" s="5">
        <v>4.6150000000000002</v>
      </c>
      <c r="F196" s="14">
        <v>4.5499999999999999E-2</v>
      </c>
    </row>
    <row r="197" spans="1:6" ht="15.75" thickBot="1">
      <c r="A197" s="12">
        <v>37164</v>
      </c>
      <c r="B197" s="4">
        <v>4.4139999999999997</v>
      </c>
      <c r="C197" s="5">
        <v>4.4139999999999997</v>
      </c>
      <c r="D197" s="5">
        <v>4.4139999999999997</v>
      </c>
      <c r="E197" s="5">
        <v>4.4139999999999997</v>
      </c>
      <c r="F197" s="13">
        <v>-1.6299999999999999E-2</v>
      </c>
    </row>
    <row r="198" spans="1:6" ht="15.75" thickBot="1">
      <c r="A198" s="12">
        <v>37157</v>
      </c>
      <c r="B198" s="4">
        <v>4.4870000000000001</v>
      </c>
      <c r="C198" s="5">
        <v>4.4870000000000001</v>
      </c>
      <c r="D198" s="5">
        <v>4.4870000000000001</v>
      </c>
      <c r="E198" s="5">
        <v>4.4870000000000001</v>
      </c>
      <c r="F198" s="13">
        <v>-1.6000000000000001E-3</v>
      </c>
    </row>
    <row r="199" spans="1:6" ht="15.75" thickBot="1">
      <c r="A199" s="12">
        <v>37150</v>
      </c>
      <c r="B199" s="4">
        <v>4.4939999999999998</v>
      </c>
      <c r="C199" s="5">
        <v>4.4939999999999998</v>
      </c>
      <c r="D199" s="5">
        <v>4.4939999999999998</v>
      </c>
      <c r="E199" s="5">
        <v>4.4939999999999998</v>
      </c>
      <c r="F199" s="13">
        <v>-1.2999999999999999E-3</v>
      </c>
    </row>
    <row r="200" spans="1:6" ht="15.75" thickBot="1">
      <c r="A200" s="12">
        <v>37143</v>
      </c>
      <c r="B200" s="4">
        <v>4.5</v>
      </c>
      <c r="C200" s="5">
        <v>4.5</v>
      </c>
      <c r="D200" s="5">
        <v>4.5</v>
      </c>
      <c r="E200" s="5">
        <v>4.5</v>
      </c>
      <c r="F200" s="13">
        <v>-6.5199999999999994E-2</v>
      </c>
    </row>
    <row r="201" spans="1:6" ht="15.75" thickBot="1">
      <c r="A201" s="12">
        <v>37136</v>
      </c>
      <c r="B201" s="4">
        <v>4.8140000000000001</v>
      </c>
      <c r="C201" s="5">
        <v>4.8140000000000001</v>
      </c>
      <c r="D201" s="5">
        <v>4.8140000000000001</v>
      </c>
      <c r="E201" s="5">
        <v>4.8140000000000001</v>
      </c>
      <c r="F201" s="13">
        <v>-1.49E-2</v>
      </c>
    </row>
    <row r="202" spans="1:6" ht="15.75" thickBot="1">
      <c r="A202" s="12">
        <v>37129</v>
      </c>
      <c r="B202" s="4">
        <v>4.8869999999999996</v>
      </c>
      <c r="C202" s="5">
        <v>4.8869999999999996</v>
      </c>
      <c r="D202" s="5">
        <v>4.8869999999999996</v>
      </c>
      <c r="E202" s="5">
        <v>4.8869999999999996</v>
      </c>
      <c r="F202" s="13">
        <v>-2.69E-2</v>
      </c>
    </row>
    <row r="203" spans="1:6" ht="15.75" thickBot="1">
      <c r="A203" s="12">
        <v>37122</v>
      </c>
      <c r="B203" s="6">
        <v>5.0220000000000002</v>
      </c>
      <c r="C203" s="5">
        <v>5.0220000000000002</v>
      </c>
      <c r="D203" s="5">
        <v>5.0220000000000002</v>
      </c>
      <c r="E203" s="5">
        <v>5.0220000000000002</v>
      </c>
      <c r="F203" s="14">
        <v>1.03E-2</v>
      </c>
    </row>
    <row r="204" spans="1:6" ht="15.75" thickBot="1">
      <c r="A204" s="12">
        <v>37115</v>
      </c>
      <c r="B204" s="6">
        <v>4.9710000000000001</v>
      </c>
      <c r="C204" s="5">
        <v>4.9710000000000001</v>
      </c>
      <c r="D204" s="5">
        <v>4.9710000000000001</v>
      </c>
      <c r="E204" s="5">
        <v>4.9710000000000001</v>
      </c>
      <c r="F204" s="14">
        <v>2.0500000000000001E-2</v>
      </c>
    </row>
    <row r="205" spans="1:6" ht="15.75" thickBot="1">
      <c r="A205" s="12">
        <v>37108</v>
      </c>
      <c r="B205" s="4">
        <v>4.8710000000000004</v>
      </c>
      <c r="C205" s="5">
        <v>4.8710000000000004</v>
      </c>
      <c r="D205" s="5">
        <v>4.8710000000000004</v>
      </c>
      <c r="E205" s="5">
        <v>4.8710000000000004</v>
      </c>
      <c r="F205" s="13">
        <v>-3.0499999999999999E-2</v>
      </c>
    </row>
    <row r="206" spans="1:6" ht="15.75" thickBot="1">
      <c r="A206" s="12">
        <v>37101</v>
      </c>
      <c r="B206" s="4">
        <v>5.024</v>
      </c>
      <c r="C206" s="5">
        <v>5.024</v>
      </c>
      <c r="D206" s="5">
        <v>5.024</v>
      </c>
      <c r="E206" s="5">
        <v>5.024</v>
      </c>
      <c r="F206" s="13">
        <v>-3.61E-2</v>
      </c>
    </row>
    <row r="207" spans="1:6" ht="15.75" thickBot="1">
      <c r="A207" s="12">
        <v>37094</v>
      </c>
      <c r="B207" s="4">
        <v>5.2119999999999997</v>
      </c>
      <c r="C207" s="5">
        <v>5.2119999999999997</v>
      </c>
      <c r="D207" s="5">
        <v>5.2119999999999997</v>
      </c>
      <c r="E207" s="5">
        <v>5.2119999999999997</v>
      </c>
      <c r="F207" s="13">
        <v>-2.6499999999999999E-2</v>
      </c>
    </row>
    <row r="208" spans="1:6" ht="15.75" thickBot="1">
      <c r="A208" s="12">
        <v>37087</v>
      </c>
      <c r="B208" s="6">
        <v>5.3540000000000001</v>
      </c>
      <c r="C208" s="5">
        <v>5.3540000000000001</v>
      </c>
      <c r="D208" s="5">
        <v>5.3540000000000001</v>
      </c>
      <c r="E208" s="5">
        <v>5.3540000000000001</v>
      </c>
      <c r="F208" s="14">
        <v>1.5E-3</v>
      </c>
    </row>
    <row r="209" spans="1:6" ht="15.75" thickBot="1">
      <c r="A209" s="12">
        <v>37080</v>
      </c>
      <c r="B209" s="4">
        <v>5.3460000000000001</v>
      </c>
      <c r="C209" s="5">
        <v>5.3460000000000001</v>
      </c>
      <c r="D209" s="5">
        <v>5.3460000000000001</v>
      </c>
      <c r="E209" s="5">
        <v>5.3460000000000001</v>
      </c>
      <c r="F209" s="13">
        <v>-2.8E-3</v>
      </c>
    </row>
    <row r="210" spans="1:6" ht="15.75" thickBot="1">
      <c r="A210" s="12">
        <v>37073</v>
      </c>
      <c r="B210" s="4">
        <v>5.3609999999999998</v>
      </c>
      <c r="C210" s="5">
        <v>5.3609999999999998</v>
      </c>
      <c r="D210" s="5">
        <v>5.3609999999999998</v>
      </c>
      <c r="E210" s="5">
        <v>5.3609999999999998</v>
      </c>
      <c r="F210" s="13">
        <v>-3.2300000000000002E-2</v>
      </c>
    </row>
    <row r="211" spans="1:6" ht="15.75" thickBot="1">
      <c r="A211" s="12">
        <v>37066</v>
      </c>
      <c r="B211" s="6">
        <v>5.54</v>
      </c>
      <c r="C211" s="5">
        <v>5.54</v>
      </c>
      <c r="D211" s="5">
        <v>5.54</v>
      </c>
      <c r="E211" s="5">
        <v>5.54</v>
      </c>
      <c r="F211" s="14">
        <v>2.2100000000000002E-2</v>
      </c>
    </row>
    <row r="212" spans="1:6" ht="15.75" thickBot="1">
      <c r="A212" s="12">
        <v>37059</v>
      </c>
      <c r="B212" s="4">
        <v>5.42</v>
      </c>
      <c r="C212" s="5">
        <v>5.42</v>
      </c>
      <c r="D212" s="5">
        <v>5.42</v>
      </c>
      <c r="E212" s="5">
        <v>5.42</v>
      </c>
      <c r="F212" s="13">
        <v>-6.4000000000000003E-3</v>
      </c>
    </row>
    <row r="213" spans="1:6" ht="15.75" thickBot="1">
      <c r="A213" s="12">
        <v>37052</v>
      </c>
      <c r="B213" s="6">
        <v>5.4550000000000001</v>
      </c>
      <c r="C213" s="5">
        <v>5.4550000000000001</v>
      </c>
      <c r="D213" s="5">
        <v>5.4550000000000001</v>
      </c>
      <c r="E213" s="5">
        <v>5.4550000000000001</v>
      </c>
      <c r="F213" s="14">
        <v>4.3200000000000002E-2</v>
      </c>
    </row>
    <row r="214" spans="1:6" ht="15.75" thickBot="1">
      <c r="A214" s="12">
        <v>37045</v>
      </c>
      <c r="B214" s="6">
        <v>5.2290000000000001</v>
      </c>
      <c r="C214" s="5">
        <v>5.2290000000000001</v>
      </c>
      <c r="D214" s="5">
        <v>5.2290000000000001</v>
      </c>
      <c r="E214" s="5">
        <v>5.2290000000000001</v>
      </c>
      <c r="F214" s="14">
        <v>4.7999999999999996E-3</v>
      </c>
    </row>
    <row r="215" spans="1:6" ht="15.75" thickBot="1">
      <c r="A215" s="12">
        <v>37038</v>
      </c>
      <c r="B215" s="4">
        <v>5.2039999999999997</v>
      </c>
      <c r="C215" s="5">
        <v>5.2039999999999997</v>
      </c>
      <c r="D215" s="5">
        <v>5.2039999999999997</v>
      </c>
      <c r="E215" s="5">
        <v>5.2039999999999997</v>
      </c>
      <c r="F215" s="13">
        <v>-2.1399999999999999E-2</v>
      </c>
    </row>
    <row r="216" spans="1:6" ht="15.75" thickBot="1">
      <c r="A216" s="12">
        <v>37031</v>
      </c>
      <c r="B216" s="6">
        <v>5.3179999999999996</v>
      </c>
      <c r="C216" s="5">
        <v>5.3179999999999996</v>
      </c>
      <c r="D216" s="5">
        <v>5.3179999999999996</v>
      </c>
      <c r="E216" s="5">
        <v>5.3179999999999996</v>
      </c>
      <c r="F216" s="14">
        <v>1.0500000000000001E-2</v>
      </c>
    </row>
    <row r="217" spans="1:6" ht="15.75" thickBot="1">
      <c r="A217" s="12">
        <v>37024</v>
      </c>
      <c r="B217" s="6">
        <v>5.2629999999999999</v>
      </c>
      <c r="C217" s="5">
        <v>5.2629999999999999</v>
      </c>
      <c r="D217" s="5">
        <v>5.2629999999999999</v>
      </c>
      <c r="E217" s="5">
        <v>5.2629999999999999</v>
      </c>
      <c r="F217" s="14">
        <v>3.7699999999999997E-2</v>
      </c>
    </row>
    <row r="218" spans="1:6" ht="15.75" thickBot="1">
      <c r="A218" s="12">
        <v>37017</v>
      </c>
      <c r="B218" s="6">
        <v>5.0720000000000001</v>
      </c>
      <c r="C218" s="5">
        <v>5.0720000000000001</v>
      </c>
      <c r="D218" s="5">
        <v>5.0720000000000001</v>
      </c>
      <c r="E218" s="5">
        <v>5.0720000000000001</v>
      </c>
      <c r="F218" s="14">
        <v>1.5599999999999999E-2</v>
      </c>
    </row>
    <row r="219" spans="1:6" ht="15.75" thickBot="1">
      <c r="A219" s="12">
        <v>37010</v>
      </c>
      <c r="B219" s="4">
        <v>4.9939999999999998</v>
      </c>
      <c r="C219" s="5">
        <v>4.9939999999999998</v>
      </c>
      <c r="D219" s="5">
        <v>4.9939999999999998</v>
      </c>
      <c r="E219" s="5">
        <v>4.9939999999999998</v>
      </c>
      <c r="F219" s="13">
        <v>-6.0000000000000001E-3</v>
      </c>
    </row>
    <row r="220" spans="1:6" ht="15.75" thickBot="1">
      <c r="A220" s="12">
        <v>36996</v>
      </c>
      <c r="B220" s="4">
        <v>5.024</v>
      </c>
      <c r="C220" s="5">
        <v>5.024</v>
      </c>
      <c r="D220" s="5">
        <v>5.024</v>
      </c>
      <c r="E220" s="5">
        <v>5.024</v>
      </c>
      <c r="F220" s="13">
        <v>0</v>
      </c>
    </row>
    <row r="221" spans="1:6" ht="15.75" thickBot="1">
      <c r="A221" s="12">
        <v>36989</v>
      </c>
      <c r="B221" s="6">
        <v>5.024</v>
      </c>
      <c r="C221" s="5">
        <v>5.024</v>
      </c>
      <c r="D221" s="5">
        <v>5.024</v>
      </c>
      <c r="E221" s="5">
        <v>5.024</v>
      </c>
      <c r="F221" s="14">
        <v>3.3500000000000002E-2</v>
      </c>
    </row>
    <row r="222" spans="1:6" ht="15.75" thickBot="1">
      <c r="A222" s="12">
        <v>36982</v>
      </c>
      <c r="B222" s="4">
        <v>4.8609999999999998</v>
      </c>
      <c r="C222" s="5">
        <v>4.8609999999999998</v>
      </c>
      <c r="D222" s="5">
        <v>4.8609999999999998</v>
      </c>
      <c r="E222" s="5">
        <v>4.8609999999999998</v>
      </c>
      <c r="F222" s="13">
        <v>-1.54E-2</v>
      </c>
    </row>
    <row r="223" spans="1:6" ht="15.75" thickBot="1">
      <c r="A223" s="12">
        <v>36975</v>
      </c>
      <c r="B223" s="6">
        <v>4.9370000000000003</v>
      </c>
      <c r="C223" s="5">
        <v>4.9370000000000003</v>
      </c>
      <c r="D223" s="5">
        <v>4.9370000000000003</v>
      </c>
      <c r="E223" s="5">
        <v>4.9370000000000003</v>
      </c>
      <c r="F223" s="14">
        <v>0.02</v>
      </c>
    </row>
    <row r="224" spans="1:6" ht="15.75" thickBot="1">
      <c r="A224" s="12">
        <v>36968</v>
      </c>
      <c r="B224" s="4">
        <v>4.84</v>
      </c>
      <c r="C224" s="5">
        <v>4.84</v>
      </c>
      <c r="D224" s="5">
        <v>4.84</v>
      </c>
      <c r="E224" s="5">
        <v>4.84</v>
      </c>
      <c r="F224" s="13">
        <v>-1.35E-2</v>
      </c>
    </row>
    <row r="225" spans="1:6" ht="15.75" thickBot="1">
      <c r="A225" s="12">
        <v>36961</v>
      </c>
      <c r="B225" s="4">
        <v>4.9059999999999997</v>
      </c>
      <c r="C225" s="5">
        <v>4.9059999999999997</v>
      </c>
      <c r="D225" s="5">
        <v>4.9059999999999997</v>
      </c>
      <c r="E225" s="5">
        <v>4.9059999999999997</v>
      </c>
      <c r="F225" s="13">
        <v>-4.1599999999999998E-2</v>
      </c>
    </row>
    <row r="226" spans="1:6" ht="15.75" thickBot="1">
      <c r="A226" s="12">
        <v>36954</v>
      </c>
      <c r="B226" s="4">
        <v>5.1189999999999998</v>
      </c>
      <c r="C226" s="5">
        <v>5.1189999999999998</v>
      </c>
      <c r="D226" s="5">
        <v>5.1189999999999998</v>
      </c>
      <c r="E226" s="5">
        <v>5.1189999999999998</v>
      </c>
      <c r="F226" s="13">
        <v>-3.7000000000000002E-3</v>
      </c>
    </row>
    <row r="227" spans="1:6" ht="15.75" thickBot="1">
      <c r="A227" s="12">
        <v>36947</v>
      </c>
      <c r="B227" s="4">
        <v>5.1379999999999999</v>
      </c>
      <c r="C227" s="5">
        <v>5.1379999999999999</v>
      </c>
      <c r="D227" s="5">
        <v>5.1379999999999999</v>
      </c>
      <c r="E227" s="5">
        <v>5.1379999999999999</v>
      </c>
      <c r="F227" s="13">
        <v>-9.7999999999999997E-3</v>
      </c>
    </row>
    <row r="228" spans="1:6" ht="15.75" thickBot="1">
      <c r="A228" s="12">
        <v>36940</v>
      </c>
      <c r="B228" s="4">
        <v>5.1890000000000001</v>
      </c>
      <c r="C228" s="5">
        <v>5.1890000000000001</v>
      </c>
      <c r="D228" s="5">
        <v>5.1890000000000001</v>
      </c>
      <c r="E228" s="5">
        <v>5.1890000000000001</v>
      </c>
      <c r="F228" s="13">
        <v>-1.3899999999999999E-2</v>
      </c>
    </row>
    <row r="229" spans="1:6" ht="15.75" thickBot="1">
      <c r="A229" s="12">
        <v>36933</v>
      </c>
      <c r="B229" s="6">
        <v>5.2619999999999996</v>
      </c>
      <c r="C229" s="5">
        <v>5.2619999999999996</v>
      </c>
      <c r="D229" s="5">
        <v>5.2619999999999996</v>
      </c>
      <c r="E229" s="5">
        <v>5.2619999999999996</v>
      </c>
      <c r="F229" s="14">
        <v>7.3000000000000001E-3</v>
      </c>
    </row>
    <row r="230" spans="1:6" ht="15.75" thickBot="1">
      <c r="A230" s="12">
        <v>36926</v>
      </c>
      <c r="B230" s="4">
        <v>5.2240000000000002</v>
      </c>
      <c r="C230" s="5">
        <v>5.2240000000000002</v>
      </c>
      <c r="D230" s="5">
        <v>5.2240000000000002</v>
      </c>
      <c r="E230" s="5">
        <v>5.2240000000000002</v>
      </c>
      <c r="F230" s="13">
        <v>-1.6999999999999999E-3</v>
      </c>
    </row>
    <row r="231" spans="1:6" ht="15.75" thickBot="1">
      <c r="A231" s="12">
        <v>36919</v>
      </c>
      <c r="B231" s="4">
        <v>5.2329999999999997</v>
      </c>
      <c r="C231" s="5">
        <v>5.2329999999999997</v>
      </c>
      <c r="D231" s="5">
        <v>5.2329999999999997</v>
      </c>
      <c r="E231" s="5">
        <v>5.2329999999999997</v>
      </c>
      <c r="F231" s="13">
        <v>-3.2000000000000002E-3</v>
      </c>
    </row>
    <row r="232" spans="1:6" ht="15.75" thickBot="1">
      <c r="A232" s="12">
        <v>36912</v>
      </c>
      <c r="B232" s="6">
        <v>5.25</v>
      </c>
      <c r="C232" s="5">
        <v>5.25</v>
      </c>
      <c r="D232" s="5">
        <v>5.25</v>
      </c>
      <c r="E232" s="5">
        <v>5.25</v>
      </c>
      <c r="F232" s="14">
        <v>5.5999999999999999E-3</v>
      </c>
    </row>
    <row r="233" spans="1:6" ht="15.75" thickBot="1">
      <c r="A233" s="12">
        <v>36905</v>
      </c>
      <c r="B233" s="4">
        <v>5.2210000000000001</v>
      </c>
      <c r="C233" s="5">
        <v>5.2210000000000001</v>
      </c>
      <c r="D233" s="5">
        <v>5.2210000000000001</v>
      </c>
      <c r="E233" s="5">
        <v>5.2210000000000001</v>
      </c>
      <c r="F233" s="13">
        <v>-7.4000000000000003E-3</v>
      </c>
    </row>
    <row r="234" spans="1:6" ht="15.75" thickBot="1">
      <c r="A234" s="12">
        <v>36898</v>
      </c>
      <c r="B234" s="6">
        <v>5.26</v>
      </c>
      <c r="C234" s="5">
        <v>5.26</v>
      </c>
      <c r="D234" s="5">
        <v>5.26</v>
      </c>
      <c r="E234" s="5">
        <v>5.26</v>
      </c>
      <c r="F234" s="14">
        <v>1.66E-2</v>
      </c>
    </row>
    <row r="235" spans="1:6" ht="15.75" thickBot="1">
      <c r="A235" s="15" t="s">
        <v>20</v>
      </c>
      <c r="B235" s="16" t="s">
        <v>21</v>
      </c>
      <c r="C235" s="16" t="s">
        <v>22</v>
      </c>
      <c r="D235" s="16" t="s">
        <v>23</v>
      </c>
      <c r="E235" s="17" t="s">
        <v>24</v>
      </c>
    </row>
    <row r="236" spans="1:6" ht="15.75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opLeftCell="A200" workbookViewId="0">
      <selection activeCell="B1" sqref="B1:B234"/>
    </sheetView>
  </sheetViews>
  <sheetFormatPr defaultRowHeight="15"/>
  <cols>
    <col min="1" max="1" width="12.42578125" bestFit="1" customWidth="1"/>
  </cols>
  <sheetData>
    <row r="1" spans="1:6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6.5" thickTop="1" thickBot="1">
      <c r="A2" s="10">
        <v>38529</v>
      </c>
      <c r="B2" s="2">
        <v>4.1420000000000003</v>
      </c>
      <c r="C2" s="3">
        <v>4.1420000000000003</v>
      </c>
      <c r="D2" s="3">
        <v>4.1420000000000003</v>
      </c>
      <c r="E2" s="3">
        <v>4.1420000000000003</v>
      </c>
      <c r="F2" s="11">
        <v>-2.4299999999999999E-2</v>
      </c>
    </row>
    <row r="3" spans="1:6" ht="15.75" thickBot="1">
      <c r="A3" s="12">
        <v>38522</v>
      </c>
      <c r="B3" s="4">
        <v>4.2450000000000001</v>
      </c>
      <c r="C3" s="5">
        <v>4.2450000000000001</v>
      </c>
      <c r="D3" s="5">
        <v>4.2450000000000001</v>
      </c>
      <c r="E3" s="5">
        <v>4.2450000000000001</v>
      </c>
      <c r="F3" s="13">
        <v>-3.7900000000000003E-2</v>
      </c>
    </row>
    <row r="4" spans="1:6" ht="15.75" thickBot="1">
      <c r="A4" s="12">
        <v>38515</v>
      </c>
      <c r="B4" s="4">
        <v>4.4119999999999999</v>
      </c>
      <c r="C4" s="5">
        <v>4.4119999999999999</v>
      </c>
      <c r="D4" s="5">
        <v>4.4119999999999999</v>
      </c>
      <c r="E4" s="5">
        <v>4.4119999999999999</v>
      </c>
      <c r="F4" s="13">
        <v>-2.9700000000000001E-2</v>
      </c>
    </row>
    <row r="5" spans="1:6" ht="15.75" thickBot="1">
      <c r="A5" s="12">
        <v>38508</v>
      </c>
      <c r="B5" s="6">
        <v>4.5469999999999997</v>
      </c>
      <c r="C5" s="5">
        <v>4.5469999999999997</v>
      </c>
      <c r="D5" s="5">
        <v>4.5469999999999997</v>
      </c>
      <c r="E5" s="5">
        <v>4.5469999999999997</v>
      </c>
      <c r="F5" s="14">
        <v>1.04E-2</v>
      </c>
    </row>
    <row r="6" spans="1:6" ht="15.75" thickBot="1">
      <c r="A6" s="12">
        <v>38501</v>
      </c>
      <c r="B6" s="4">
        <v>4.5</v>
      </c>
      <c r="C6" s="5">
        <v>4.5</v>
      </c>
      <c r="D6" s="5">
        <v>4.5</v>
      </c>
      <c r="E6" s="5">
        <v>4.5</v>
      </c>
      <c r="F6" s="13">
        <v>-1.14E-2</v>
      </c>
    </row>
    <row r="7" spans="1:6" ht="15.75" thickBot="1">
      <c r="A7" s="12">
        <v>38494</v>
      </c>
      <c r="B7" s="6">
        <v>4.5519999999999996</v>
      </c>
      <c r="C7" s="5">
        <v>4.5519999999999996</v>
      </c>
      <c r="D7" s="5">
        <v>4.5519999999999996</v>
      </c>
      <c r="E7" s="5">
        <v>4.5519999999999996</v>
      </c>
      <c r="F7" s="14">
        <v>6.4000000000000003E-3</v>
      </c>
    </row>
    <row r="8" spans="1:6" ht="15.75" thickBot="1">
      <c r="A8" s="12">
        <v>38487</v>
      </c>
      <c r="B8" s="6">
        <v>4.5229999999999997</v>
      </c>
      <c r="C8" s="5">
        <v>4.5229999999999997</v>
      </c>
      <c r="D8" s="5">
        <v>4.5229999999999997</v>
      </c>
      <c r="E8" s="5">
        <v>4.5229999999999997</v>
      </c>
      <c r="F8" s="14">
        <v>1.0699999999999999E-2</v>
      </c>
    </row>
    <row r="9" spans="1:6" ht="15.75" thickBot="1">
      <c r="A9" s="12">
        <v>38480</v>
      </c>
      <c r="B9" s="4">
        <v>4.4749999999999996</v>
      </c>
      <c r="C9" s="5">
        <v>4.4749999999999996</v>
      </c>
      <c r="D9" s="5">
        <v>4.4749999999999996</v>
      </c>
      <c r="E9" s="5">
        <v>4.4749999999999996</v>
      </c>
      <c r="F9" s="13">
        <v>-1.9900000000000001E-2</v>
      </c>
    </row>
    <row r="10" spans="1:6" ht="15.75" thickBot="1">
      <c r="A10" s="12">
        <v>38473</v>
      </c>
      <c r="B10" s="4">
        <v>4.5659999999999998</v>
      </c>
      <c r="C10" s="5">
        <v>4.5659999999999998</v>
      </c>
      <c r="D10" s="5">
        <v>4.5659999999999998</v>
      </c>
      <c r="E10" s="5">
        <v>4.5659999999999998</v>
      </c>
      <c r="F10" s="13">
        <v>-4.0000000000000002E-4</v>
      </c>
    </row>
    <row r="11" spans="1:6" ht="15.75" thickBot="1">
      <c r="A11" s="12">
        <v>38466</v>
      </c>
      <c r="B11" s="6">
        <v>4.5679999999999996</v>
      </c>
      <c r="C11" s="5">
        <v>4.5679999999999996</v>
      </c>
      <c r="D11" s="5">
        <v>4.5679999999999996</v>
      </c>
      <c r="E11" s="5">
        <v>4.5679999999999996</v>
      </c>
      <c r="F11" s="14">
        <v>2.8999999999999998E-3</v>
      </c>
    </row>
    <row r="12" spans="1:6" ht="15.75" thickBot="1">
      <c r="A12" s="12">
        <v>38459</v>
      </c>
      <c r="B12" s="6">
        <v>4.5549999999999997</v>
      </c>
      <c r="C12" s="5">
        <v>4.5549999999999997</v>
      </c>
      <c r="D12" s="5">
        <v>4.5549999999999997</v>
      </c>
      <c r="E12" s="5">
        <v>4.5549999999999997</v>
      </c>
      <c r="F12" s="14">
        <v>2.5999999999999999E-3</v>
      </c>
    </row>
    <row r="13" spans="1:6" ht="15.75" thickBot="1">
      <c r="A13" s="12">
        <v>38452</v>
      </c>
      <c r="B13" s="4">
        <v>4.5430000000000001</v>
      </c>
      <c r="C13" s="5">
        <v>4.5430000000000001</v>
      </c>
      <c r="D13" s="5">
        <v>4.5430000000000001</v>
      </c>
      <c r="E13" s="5">
        <v>4.5430000000000001</v>
      </c>
      <c r="F13" s="13">
        <v>-4.1999999999999997E-3</v>
      </c>
    </row>
    <row r="14" spans="1:6" ht="15.75" thickBot="1">
      <c r="A14" s="12">
        <v>38445</v>
      </c>
      <c r="B14" s="4">
        <v>4.5620000000000003</v>
      </c>
      <c r="C14" s="5">
        <v>4.5620000000000003</v>
      </c>
      <c r="D14" s="5">
        <v>4.5620000000000003</v>
      </c>
      <c r="E14" s="5">
        <v>4.5620000000000003</v>
      </c>
      <c r="F14" s="13">
        <v>-7.0000000000000001E-3</v>
      </c>
    </row>
    <row r="15" spans="1:6" ht="15.75" thickBot="1">
      <c r="A15" s="12">
        <v>38438</v>
      </c>
      <c r="B15" s="4">
        <v>4.5940000000000003</v>
      </c>
      <c r="C15" s="5">
        <v>4.5940000000000003</v>
      </c>
      <c r="D15" s="5">
        <v>4.5940000000000003</v>
      </c>
      <c r="E15" s="5">
        <v>4.5940000000000003</v>
      </c>
      <c r="F15" s="13">
        <v>-1.8800000000000001E-2</v>
      </c>
    </row>
    <row r="16" spans="1:6" ht="15.75" thickBot="1">
      <c r="A16" s="12">
        <v>38431</v>
      </c>
      <c r="B16" s="6">
        <v>4.6820000000000004</v>
      </c>
      <c r="C16" s="5">
        <v>4.6820000000000004</v>
      </c>
      <c r="D16" s="5">
        <v>4.6820000000000004</v>
      </c>
      <c r="E16" s="5">
        <v>4.6820000000000004</v>
      </c>
      <c r="F16" s="14">
        <v>3.0000000000000001E-3</v>
      </c>
    </row>
    <row r="17" spans="1:6" ht="15.75" thickBot="1">
      <c r="A17" s="12">
        <v>38424</v>
      </c>
      <c r="B17" s="4">
        <v>4.6680000000000001</v>
      </c>
      <c r="C17" s="5">
        <v>4.6680000000000001</v>
      </c>
      <c r="D17" s="5">
        <v>4.6680000000000001</v>
      </c>
      <c r="E17" s="5">
        <v>4.6680000000000001</v>
      </c>
      <c r="F17" s="13">
        <v>-8.5000000000000006E-3</v>
      </c>
    </row>
    <row r="18" spans="1:6" ht="15.75" thickBot="1">
      <c r="A18" s="12">
        <v>38417</v>
      </c>
      <c r="B18" s="4">
        <v>4.7080000000000002</v>
      </c>
      <c r="C18" s="5">
        <v>4.7080000000000002</v>
      </c>
      <c r="D18" s="5">
        <v>4.7080000000000002</v>
      </c>
      <c r="E18" s="5">
        <v>4.7080000000000002</v>
      </c>
      <c r="F18" s="13">
        <v>-2.8E-3</v>
      </c>
    </row>
    <row r="19" spans="1:6" ht="15.75" thickBot="1">
      <c r="A19" s="12">
        <v>38410</v>
      </c>
      <c r="B19" s="6">
        <v>4.7210000000000001</v>
      </c>
      <c r="C19" s="5">
        <v>4.7210000000000001</v>
      </c>
      <c r="D19" s="5">
        <v>4.7210000000000001</v>
      </c>
      <c r="E19" s="5">
        <v>4.7210000000000001</v>
      </c>
      <c r="F19" s="14">
        <v>5.4999999999999997E-3</v>
      </c>
    </row>
    <row r="20" spans="1:6" ht="15.75" thickBot="1">
      <c r="A20" s="12">
        <v>38403</v>
      </c>
      <c r="B20" s="6">
        <v>4.6950000000000003</v>
      </c>
      <c r="C20" s="5">
        <v>4.6950000000000003</v>
      </c>
      <c r="D20" s="5">
        <v>4.6950000000000003</v>
      </c>
      <c r="E20" s="5">
        <v>4.6950000000000003</v>
      </c>
      <c r="F20" s="14">
        <v>3.32E-2</v>
      </c>
    </row>
    <row r="21" spans="1:6" ht="15.75" thickBot="1">
      <c r="A21" s="12">
        <v>38396</v>
      </c>
      <c r="B21" s="6">
        <v>4.5439999999999996</v>
      </c>
      <c r="C21" s="5">
        <v>4.5439999999999996</v>
      </c>
      <c r="D21" s="5">
        <v>4.5439999999999996</v>
      </c>
      <c r="E21" s="5">
        <v>4.5439999999999996</v>
      </c>
      <c r="F21" s="14">
        <v>1.2699999999999999E-2</v>
      </c>
    </row>
    <row r="22" spans="1:6" ht="15.75" thickBot="1">
      <c r="A22" s="12">
        <v>38389</v>
      </c>
      <c r="B22" s="6">
        <v>4.4870000000000001</v>
      </c>
      <c r="C22" s="5">
        <v>4.4870000000000001</v>
      </c>
      <c r="D22" s="5">
        <v>4.4870000000000001</v>
      </c>
      <c r="E22" s="5">
        <v>4.4870000000000001</v>
      </c>
      <c r="F22" s="14">
        <v>7.0000000000000001E-3</v>
      </c>
    </row>
    <row r="23" spans="1:6" ht="15.75" thickBot="1">
      <c r="A23" s="12">
        <v>38382</v>
      </c>
      <c r="B23" s="4">
        <v>4.4560000000000004</v>
      </c>
      <c r="C23" s="5">
        <v>4.4560000000000004</v>
      </c>
      <c r="D23" s="5">
        <v>4.4560000000000004</v>
      </c>
      <c r="E23" s="5">
        <v>4.4560000000000004</v>
      </c>
      <c r="F23" s="13">
        <v>-6.4999999999999997E-3</v>
      </c>
    </row>
    <row r="24" spans="1:6" ht="15.75" thickBot="1">
      <c r="A24" s="12">
        <v>38375</v>
      </c>
      <c r="B24" s="6">
        <v>4.4850000000000003</v>
      </c>
      <c r="C24" s="5">
        <v>4.4850000000000003</v>
      </c>
      <c r="D24" s="5">
        <v>4.4850000000000003</v>
      </c>
      <c r="E24" s="5">
        <v>4.4850000000000003</v>
      </c>
      <c r="F24" s="14">
        <v>6.4999999999999997E-3</v>
      </c>
    </row>
    <row r="25" spans="1:6" ht="15.75" thickBot="1">
      <c r="A25" s="12">
        <v>38368</v>
      </c>
      <c r="B25" s="6">
        <v>4.4560000000000004</v>
      </c>
      <c r="C25" s="5">
        <v>4.4560000000000004</v>
      </c>
      <c r="D25" s="5">
        <v>4.4560000000000004</v>
      </c>
      <c r="E25" s="5">
        <v>4.4560000000000004</v>
      </c>
      <c r="F25" s="14">
        <v>2.46E-2</v>
      </c>
    </row>
    <row r="26" spans="1:6" ht="15.75" thickBot="1">
      <c r="A26" s="12">
        <v>38361</v>
      </c>
      <c r="B26" s="4">
        <v>4.3490000000000002</v>
      </c>
      <c r="C26" s="5">
        <v>4.3490000000000002</v>
      </c>
      <c r="D26" s="5">
        <v>4.3490000000000002</v>
      </c>
      <c r="E26" s="5">
        <v>4.3490000000000002</v>
      </c>
      <c r="F26" s="13">
        <v>-1.8E-3</v>
      </c>
    </row>
    <row r="27" spans="1:6" ht="15.75" thickBot="1">
      <c r="A27" s="12">
        <v>38354</v>
      </c>
      <c r="B27" s="4">
        <v>4.3570000000000002</v>
      </c>
      <c r="C27" s="5">
        <v>4.3570000000000002</v>
      </c>
      <c r="D27" s="5">
        <v>4.3570000000000002</v>
      </c>
      <c r="E27" s="5">
        <v>4.3570000000000002</v>
      </c>
      <c r="F27" s="13">
        <v>-9.1000000000000004E-3</v>
      </c>
    </row>
    <row r="28" spans="1:6" ht="15.75" thickBot="1">
      <c r="A28" s="12">
        <v>38347</v>
      </c>
      <c r="B28" s="6">
        <v>4.3970000000000002</v>
      </c>
      <c r="C28" s="5">
        <v>4.3970000000000002</v>
      </c>
      <c r="D28" s="5">
        <v>4.3970000000000002</v>
      </c>
      <c r="E28" s="5">
        <v>4.3970000000000002</v>
      </c>
      <c r="F28" s="14">
        <v>5.7000000000000002E-3</v>
      </c>
    </row>
    <row r="29" spans="1:6" ht="15.75" thickBot="1">
      <c r="A29" s="12">
        <v>38340</v>
      </c>
      <c r="B29" s="6">
        <v>4.3719999999999999</v>
      </c>
      <c r="C29" s="5">
        <v>4.3719999999999999</v>
      </c>
      <c r="D29" s="5">
        <v>4.3719999999999999</v>
      </c>
      <c r="E29" s="5">
        <v>4.3719999999999999</v>
      </c>
      <c r="F29" s="14">
        <v>3.2000000000000002E-3</v>
      </c>
    </row>
    <row r="30" spans="1:6" ht="15.75" thickBot="1">
      <c r="A30" s="12">
        <v>38333</v>
      </c>
      <c r="B30" s="6">
        <v>4.3579999999999997</v>
      </c>
      <c r="C30" s="5">
        <v>4.3579999999999997</v>
      </c>
      <c r="D30" s="5">
        <v>4.3579999999999997</v>
      </c>
      <c r="E30" s="5">
        <v>4.3579999999999997</v>
      </c>
      <c r="F30" s="14">
        <v>0.01</v>
      </c>
    </row>
    <row r="31" spans="1:6" ht="15.75" thickBot="1">
      <c r="A31" s="12">
        <v>38326</v>
      </c>
      <c r="B31" s="4">
        <v>4.3150000000000004</v>
      </c>
      <c r="C31" s="5">
        <v>4.3150000000000004</v>
      </c>
      <c r="D31" s="5">
        <v>4.3150000000000004</v>
      </c>
      <c r="E31" s="5">
        <v>4.3150000000000004</v>
      </c>
      <c r="F31" s="13">
        <v>-2.64E-2</v>
      </c>
    </row>
    <row r="32" spans="1:6" ht="15.75" thickBot="1">
      <c r="A32" s="12">
        <v>38319</v>
      </c>
      <c r="B32" s="6">
        <v>4.4320000000000004</v>
      </c>
      <c r="C32" s="5">
        <v>4.4320000000000004</v>
      </c>
      <c r="D32" s="5">
        <v>4.4320000000000004</v>
      </c>
      <c r="E32" s="5">
        <v>4.4320000000000004</v>
      </c>
      <c r="F32" s="14">
        <v>2.47E-2</v>
      </c>
    </row>
    <row r="33" spans="1:6" ht="15.75" thickBot="1">
      <c r="A33" s="12">
        <v>38312</v>
      </c>
      <c r="B33" s="4">
        <v>4.3250000000000002</v>
      </c>
      <c r="C33" s="5">
        <v>4.3250000000000002</v>
      </c>
      <c r="D33" s="5">
        <v>4.3250000000000002</v>
      </c>
      <c r="E33" s="5">
        <v>4.3250000000000002</v>
      </c>
      <c r="F33" s="13">
        <v>-3.6999999999999998E-2</v>
      </c>
    </row>
    <row r="34" spans="1:6" ht="15.75" thickBot="1">
      <c r="A34" s="12">
        <v>38305</v>
      </c>
      <c r="B34" s="6">
        <v>4.4909999999999997</v>
      </c>
      <c r="C34" s="5">
        <v>4.4909999999999997</v>
      </c>
      <c r="D34" s="5">
        <v>4.4909999999999997</v>
      </c>
      <c r="E34" s="5">
        <v>4.4909999999999997</v>
      </c>
      <c r="F34" s="14">
        <v>1.03E-2</v>
      </c>
    </row>
    <row r="35" spans="1:6" ht="15.75" thickBot="1">
      <c r="A35" s="12">
        <v>38298</v>
      </c>
      <c r="B35" s="4">
        <v>4.4450000000000003</v>
      </c>
      <c r="C35" s="5">
        <v>4.4450000000000003</v>
      </c>
      <c r="D35" s="5">
        <v>4.4450000000000003</v>
      </c>
      <c r="E35" s="5">
        <v>4.4450000000000003</v>
      </c>
      <c r="F35" s="13">
        <v>-1.2699999999999999E-2</v>
      </c>
    </row>
    <row r="36" spans="1:6" ht="15.75" thickBot="1">
      <c r="A36" s="12">
        <v>38291</v>
      </c>
      <c r="B36" s="6">
        <v>4.5019999999999998</v>
      </c>
      <c r="C36" s="5">
        <v>4.5019999999999998</v>
      </c>
      <c r="D36" s="5">
        <v>4.5019999999999998</v>
      </c>
      <c r="E36" s="5">
        <v>4.5019999999999998</v>
      </c>
      <c r="F36" s="14">
        <v>5.7999999999999996E-3</v>
      </c>
    </row>
    <row r="37" spans="1:6" ht="15.75" thickBot="1">
      <c r="A37" s="12">
        <v>38284</v>
      </c>
      <c r="B37" s="6">
        <v>4.476</v>
      </c>
      <c r="C37" s="5">
        <v>4.476</v>
      </c>
      <c r="D37" s="5">
        <v>4.476</v>
      </c>
      <c r="E37" s="5">
        <v>4.476</v>
      </c>
      <c r="F37" s="14">
        <v>9.9000000000000008E-3</v>
      </c>
    </row>
    <row r="38" spans="1:6" ht="15.75" thickBot="1">
      <c r="A38" s="12">
        <v>38277</v>
      </c>
      <c r="B38" s="4">
        <v>4.4320000000000004</v>
      </c>
      <c r="C38" s="5">
        <v>4.4320000000000004</v>
      </c>
      <c r="D38" s="5">
        <v>4.4320000000000004</v>
      </c>
      <c r="E38" s="5">
        <v>4.4320000000000004</v>
      </c>
      <c r="F38" s="13">
        <v>-6.9999999999999999E-4</v>
      </c>
    </row>
    <row r="39" spans="1:6" ht="15.75" thickBot="1">
      <c r="A39" s="12">
        <v>38270</v>
      </c>
      <c r="B39" s="4">
        <v>4.4349999999999996</v>
      </c>
      <c r="C39" s="5">
        <v>4.4349999999999996</v>
      </c>
      <c r="D39" s="5">
        <v>4.4349999999999996</v>
      </c>
      <c r="E39" s="5">
        <v>4.4349999999999996</v>
      </c>
      <c r="F39" s="13">
        <v>-1.95E-2</v>
      </c>
    </row>
    <row r="40" spans="1:6" ht="15.75" thickBot="1">
      <c r="A40" s="12">
        <v>38263</v>
      </c>
      <c r="B40" s="4">
        <v>4.5229999999999997</v>
      </c>
      <c r="C40" s="5">
        <v>4.5229999999999997</v>
      </c>
      <c r="D40" s="5">
        <v>4.5229999999999997</v>
      </c>
      <c r="E40" s="5">
        <v>4.5229999999999997</v>
      </c>
      <c r="F40" s="13">
        <v>-2E-3</v>
      </c>
    </row>
    <row r="41" spans="1:6" ht="15.75" thickBot="1">
      <c r="A41" s="12">
        <v>38256</v>
      </c>
      <c r="B41" s="4">
        <v>4.532</v>
      </c>
      <c r="C41" s="5">
        <v>4.532</v>
      </c>
      <c r="D41" s="5">
        <v>4.532</v>
      </c>
      <c r="E41" s="5">
        <v>4.532</v>
      </c>
      <c r="F41" s="13">
        <v>-1.6500000000000001E-2</v>
      </c>
    </row>
    <row r="42" spans="1:6" ht="15.75" thickBot="1">
      <c r="A42" s="12">
        <v>38249</v>
      </c>
      <c r="B42" s="4">
        <v>4.6079999999999997</v>
      </c>
      <c r="C42" s="5">
        <v>4.6079999999999997</v>
      </c>
      <c r="D42" s="5">
        <v>4.6079999999999997</v>
      </c>
      <c r="E42" s="5">
        <v>4.6079999999999997</v>
      </c>
      <c r="F42" s="13">
        <v>-1.9199999999999998E-2</v>
      </c>
    </row>
    <row r="43" spans="1:6" ht="15.75" thickBot="1">
      <c r="A43" s="12">
        <v>38242</v>
      </c>
      <c r="B43" s="6">
        <v>4.6980000000000004</v>
      </c>
      <c r="C43" s="5">
        <v>4.6980000000000004</v>
      </c>
      <c r="D43" s="5">
        <v>4.6980000000000004</v>
      </c>
      <c r="E43" s="5">
        <v>4.6980000000000004</v>
      </c>
      <c r="F43" s="14">
        <v>2.0999999999999999E-3</v>
      </c>
    </row>
    <row r="44" spans="1:6" ht="15.75" thickBot="1">
      <c r="A44" s="12">
        <v>38235</v>
      </c>
      <c r="B44" s="4">
        <v>4.6879999999999997</v>
      </c>
      <c r="C44" s="5">
        <v>4.6879999999999997</v>
      </c>
      <c r="D44" s="5">
        <v>4.6879999999999997</v>
      </c>
      <c r="E44" s="5">
        <v>4.6879999999999997</v>
      </c>
      <c r="F44" s="13">
        <v>-1.2999999999999999E-3</v>
      </c>
    </row>
    <row r="45" spans="1:6" ht="15.75" thickBot="1">
      <c r="A45" s="12">
        <v>38228</v>
      </c>
      <c r="B45" s="4">
        <v>4.694</v>
      </c>
      <c r="C45" s="5">
        <v>4.694</v>
      </c>
      <c r="D45" s="5">
        <v>4.694</v>
      </c>
      <c r="E45" s="5">
        <v>4.694</v>
      </c>
      <c r="F45" s="13">
        <v>-9.9000000000000008E-3</v>
      </c>
    </row>
    <row r="46" spans="1:6" ht="15.75" thickBot="1">
      <c r="A46" s="12">
        <v>38221</v>
      </c>
      <c r="B46" s="4">
        <v>4.7409999999999997</v>
      </c>
      <c r="C46" s="5">
        <v>4.7409999999999997</v>
      </c>
      <c r="D46" s="5">
        <v>4.7409999999999997</v>
      </c>
      <c r="E46" s="5">
        <v>4.7409999999999997</v>
      </c>
      <c r="F46" s="13">
        <v>-1.2999999999999999E-3</v>
      </c>
    </row>
    <row r="47" spans="1:6" ht="15.75" thickBot="1">
      <c r="A47" s="12">
        <v>38214</v>
      </c>
      <c r="B47" s="6">
        <v>4.7469999999999999</v>
      </c>
      <c r="C47" s="5">
        <v>4.7469999999999999</v>
      </c>
      <c r="D47" s="5">
        <v>4.7469999999999999</v>
      </c>
      <c r="E47" s="5">
        <v>4.7469999999999999</v>
      </c>
      <c r="F47" s="14">
        <v>2.3E-3</v>
      </c>
    </row>
    <row r="48" spans="1:6" ht="15.75" thickBot="1">
      <c r="A48" s="12">
        <v>38207</v>
      </c>
      <c r="B48" s="4">
        <v>4.7359999999999998</v>
      </c>
      <c r="C48" s="5">
        <v>4.7359999999999998</v>
      </c>
      <c r="D48" s="5">
        <v>4.7359999999999998</v>
      </c>
      <c r="E48" s="5">
        <v>4.7359999999999998</v>
      </c>
      <c r="F48" s="13">
        <v>-1.6799999999999999E-2</v>
      </c>
    </row>
    <row r="49" spans="1:6" ht="15.75" thickBot="1">
      <c r="A49" s="12">
        <v>38200</v>
      </c>
      <c r="B49" s="4">
        <v>4.8170000000000002</v>
      </c>
      <c r="C49" s="5">
        <v>4.8170000000000002</v>
      </c>
      <c r="D49" s="5">
        <v>4.8170000000000002</v>
      </c>
      <c r="E49" s="5">
        <v>4.8170000000000002</v>
      </c>
      <c r="F49" s="13">
        <v>-2.35E-2</v>
      </c>
    </row>
    <row r="50" spans="1:6" ht="15.75" thickBot="1">
      <c r="A50" s="12">
        <v>38193</v>
      </c>
      <c r="B50" s="6">
        <v>4.9329999999999998</v>
      </c>
      <c r="C50" s="5">
        <v>4.9329999999999998</v>
      </c>
      <c r="D50" s="5">
        <v>4.9329999999999998</v>
      </c>
      <c r="E50" s="5">
        <v>4.9329999999999998</v>
      </c>
      <c r="F50" s="14">
        <v>1.7500000000000002E-2</v>
      </c>
    </row>
    <row r="51" spans="1:6" ht="15.75" thickBot="1">
      <c r="A51" s="12">
        <v>38186</v>
      </c>
      <c r="B51" s="6">
        <v>4.8479999999999999</v>
      </c>
      <c r="C51" s="5">
        <v>4.8479999999999999</v>
      </c>
      <c r="D51" s="5">
        <v>4.8479999999999999</v>
      </c>
      <c r="E51" s="5">
        <v>4.8479999999999999</v>
      </c>
      <c r="F51" s="14">
        <v>2.0999999999999999E-3</v>
      </c>
    </row>
    <row r="52" spans="1:6" ht="15.75" thickBot="1">
      <c r="A52" s="12">
        <v>38179</v>
      </c>
      <c r="B52" s="6">
        <v>4.8380000000000001</v>
      </c>
      <c r="C52" s="5">
        <v>4.8380000000000001</v>
      </c>
      <c r="D52" s="5">
        <v>4.8380000000000001</v>
      </c>
      <c r="E52" s="5">
        <v>4.8380000000000001</v>
      </c>
      <c r="F52" s="14">
        <v>8.0999999999999996E-3</v>
      </c>
    </row>
    <row r="53" spans="1:6" ht="15.75" thickBot="1">
      <c r="A53" s="12">
        <v>38172</v>
      </c>
      <c r="B53" s="4">
        <v>4.7990000000000004</v>
      </c>
      <c r="C53" s="5">
        <v>4.7990000000000004</v>
      </c>
      <c r="D53" s="5">
        <v>4.7990000000000004</v>
      </c>
      <c r="E53" s="5">
        <v>4.7990000000000004</v>
      </c>
      <c r="F53" s="13">
        <v>-3.8999999999999998E-3</v>
      </c>
    </row>
    <row r="54" spans="1:6" ht="15.75" thickBot="1">
      <c r="A54" s="12">
        <v>38165</v>
      </c>
      <c r="B54" s="6">
        <v>4.8179999999999996</v>
      </c>
      <c r="C54" s="5">
        <v>4.8179999999999996</v>
      </c>
      <c r="D54" s="5">
        <v>4.8179999999999996</v>
      </c>
      <c r="E54" s="5">
        <v>4.8179999999999996</v>
      </c>
      <c r="F54" s="14">
        <v>9.7500000000000003E-2</v>
      </c>
    </row>
    <row r="55" spans="1:6" ht="15.75" thickBot="1">
      <c r="A55" s="12">
        <v>38158</v>
      </c>
      <c r="B55" s="4">
        <v>4.3899999999999997</v>
      </c>
      <c r="C55" s="5">
        <v>4.3899999999999997</v>
      </c>
      <c r="D55" s="5">
        <v>4.3899999999999997</v>
      </c>
      <c r="E55" s="5">
        <v>4.3899999999999997</v>
      </c>
      <c r="F55" s="13">
        <v>-2.8799999999999999E-2</v>
      </c>
    </row>
    <row r="56" spans="1:6" ht="15.75" thickBot="1">
      <c r="A56" s="12">
        <v>38151</v>
      </c>
      <c r="B56" s="4">
        <v>4.5199999999999996</v>
      </c>
      <c r="C56" s="5">
        <v>4.5199999999999996</v>
      </c>
      <c r="D56" s="5">
        <v>4.5199999999999996</v>
      </c>
      <c r="E56" s="5">
        <v>4.5199999999999996</v>
      </c>
      <c r="F56" s="13">
        <v>-1.0500000000000001E-2</v>
      </c>
    </row>
    <row r="57" spans="1:6" ht="15.75" thickBot="1">
      <c r="A57" s="12">
        <v>38144</v>
      </c>
      <c r="B57" s="4">
        <v>4.5679999999999996</v>
      </c>
      <c r="C57" s="5">
        <v>4.5679999999999996</v>
      </c>
      <c r="D57" s="5">
        <v>4.5679999999999996</v>
      </c>
      <c r="E57" s="5">
        <v>4.5679999999999996</v>
      </c>
      <c r="F57" s="13">
        <v>-1.0200000000000001E-2</v>
      </c>
    </row>
    <row r="58" spans="1:6" ht="15.75" thickBot="1">
      <c r="A58" s="12">
        <v>38137</v>
      </c>
      <c r="B58" s="6">
        <v>4.6150000000000002</v>
      </c>
      <c r="C58" s="5">
        <v>4.6150000000000002</v>
      </c>
      <c r="D58" s="5">
        <v>4.6150000000000002</v>
      </c>
      <c r="E58" s="5">
        <v>4.6150000000000002</v>
      </c>
      <c r="F58" s="14">
        <v>1.7399999999999999E-2</v>
      </c>
    </row>
    <row r="59" spans="1:6" ht="15.75" thickBot="1">
      <c r="A59" s="12">
        <v>38130</v>
      </c>
      <c r="B59" s="4">
        <v>4.5359999999999996</v>
      </c>
      <c r="C59" s="5">
        <v>4.5359999999999996</v>
      </c>
      <c r="D59" s="5">
        <v>4.5359999999999996</v>
      </c>
      <c r="E59" s="5">
        <v>4.5359999999999996</v>
      </c>
      <c r="F59" s="13">
        <v>-2.2000000000000001E-3</v>
      </c>
    </row>
    <row r="60" spans="1:6" ht="15.75" thickBot="1">
      <c r="A60" s="12">
        <v>38123</v>
      </c>
      <c r="B60" s="6">
        <v>4.5460000000000003</v>
      </c>
      <c r="C60" s="5">
        <v>4.5460000000000003</v>
      </c>
      <c r="D60" s="5">
        <v>4.5460000000000003</v>
      </c>
      <c r="E60" s="5">
        <v>4.5460000000000003</v>
      </c>
      <c r="F60" s="14">
        <v>1.7899999999999999E-2</v>
      </c>
    </row>
    <row r="61" spans="1:6" ht="15.75" thickBot="1">
      <c r="A61" s="12">
        <v>38116</v>
      </c>
      <c r="B61" s="6">
        <v>4.4660000000000002</v>
      </c>
      <c r="C61" s="5">
        <v>4.4660000000000002</v>
      </c>
      <c r="D61" s="5">
        <v>4.4660000000000002</v>
      </c>
      <c r="E61" s="5">
        <v>4.4660000000000002</v>
      </c>
      <c r="F61" s="14">
        <v>2.5700000000000001E-2</v>
      </c>
    </row>
    <row r="62" spans="1:6" ht="15.75" thickBot="1">
      <c r="A62" s="12">
        <v>38109</v>
      </c>
      <c r="B62" s="6">
        <v>4.3540000000000001</v>
      </c>
      <c r="C62" s="5">
        <v>4.3540000000000001</v>
      </c>
      <c r="D62" s="5">
        <v>4.3540000000000001</v>
      </c>
      <c r="E62" s="5">
        <v>4.3540000000000001</v>
      </c>
      <c r="F62" s="14">
        <v>5.0000000000000001E-4</v>
      </c>
    </row>
    <row r="63" spans="1:6" ht="15.75" thickBot="1">
      <c r="A63" s="12">
        <v>38102</v>
      </c>
      <c r="B63" s="6">
        <v>4.3520000000000003</v>
      </c>
      <c r="C63" s="5">
        <v>4.3520000000000003</v>
      </c>
      <c r="D63" s="5">
        <v>4.3520000000000003</v>
      </c>
      <c r="E63" s="5">
        <v>4.3520000000000003</v>
      </c>
      <c r="F63" s="14">
        <v>1.6299999999999999E-2</v>
      </c>
    </row>
    <row r="64" spans="1:6" ht="15.75" thickBot="1">
      <c r="A64" s="12">
        <v>38095</v>
      </c>
      <c r="B64" s="4">
        <v>4.282</v>
      </c>
      <c r="C64" s="5">
        <v>4.282</v>
      </c>
      <c r="D64" s="5">
        <v>4.282</v>
      </c>
      <c r="E64" s="5">
        <v>4.282</v>
      </c>
      <c r="F64" s="13">
        <v>-2.0000000000000001E-4</v>
      </c>
    </row>
    <row r="65" spans="1:6" ht="15.75" thickBot="1">
      <c r="A65" s="12">
        <v>38088</v>
      </c>
      <c r="B65" s="6">
        <v>4.2830000000000004</v>
      </c>
      <c r="C65" s="5">
        <v>4.2830000000000004</v>
      </c>
      <c r="D65" s="5">
        <v>4.2830000000000004</v>
      </c>
      <c r="E65" s="5">
        <v>4.2830000000000004</v>
      </c>
      <c r="F65" s="14">
        <v>2.8E-3</v>
      </c>
    </row>
    <row r="66" spans="1:6" ht="15.75" thickBot="1">
      <c r="A66" s="12">
        <v>38081</v>
      </c>
      <c r="B66" s="6">
        <v>4.2709999999999999</v>
      </c>
      <c r="C66" s="5">
        <v>4.2709999999999999</v>
      </c>
      <c r="D66" s="5">
        <v>4.2709999999999999</v>
      </c>
      <c r="E66" s="5">
        <v>4.2709999999999999</v>
      </c>
      <c r="F66" s="14">
        <v>6.7999999999999996E-3</v>
      </c>
    </row>
    <row r="67" spans="1:6" ht="15.75" thickBot="1">
      <c r="A67" s="12">
        <v>38074</v>
      </c>
      <c r="B67" s="6">
        <v>4.242</v>
      </c>
      <c r="C67" s="5">
        <v>4.242</v>
      </c>
      <c r="D67" s="5">
        <v>4.242</v>
      </c>
      <c r="E67" s="5">
        <v>4.242</v>
      </c>
      <c r="F67" s="14">
        <v>1.9699999999999999E-2</v>
      </c>
    </row>
    <row r="68" spans="1:6" ht="15.75" thickBot="1">
      <c r="A68" s="12">
        <v>38067</v>
      </c>
      <c r="B68" s="6">
        <v>4.16</v>
      </c>
      <c r="C68" s="5">
        <v>4.16</v>
      </c>
      <c r="D68" s="5">
        <v>4.16</v>
      </c>
      <c r="E68" s="5">
        <v>4.16</v>
      </c>
      <c r="F68" s="14">
        <v>7.7999999999999996E-3</v>
      </c>
    </row>
    <row r="69" spans="1:6" ht="15.75" thickBot="1">
      <c r="A69" s="12">
        <v>38060</v>
      </c>
      <c r="B69" s="6">
        <v>4.1280000000000001</v>
      </c>
      <c r="C69" s="5">
        <v>4.1280000000000001</v>
      </c>
      <c r="D69" s="5">
        <v>4.1280000000000001</v>
      </c>
      <c r="E69" s="5">
        <v>4.1280000000000001</v>
      </c>
      <c r="F69" s="14">
        <v>7.7999999999999996E-3</v>
      </c>
    </row>
    <row r="70" spans="1:6" ht="15.75" thickBot="1">
      <c r="A70" s="12">
        <v>38053</v>
      </c>
      <c r="B70" s="6">
        <v>4.0960000000000001</v>
      </c>
      <c r="C70" s="5">
        <v>4.0960000000000001</v>
      </c>
      <c r="D70" s="5">
        <v>4.0960000000000001</v>
      </c>
      <c r="E70" s="5">
        <v>4.0960000000000001</v>
      </c>
      <c r="F70" s="14">
        <v>3.8999999999999998E-3</v>
      </c>
    </row>
    <row r="71" spans="1:6" ht="15.75" thickBot="1">
      <c r="A71" s="12">
        <v>38046</v>
      </c>
      <c r="B71" s="6">
        <v>4.08</v>
      </c>
      <c r="C71" s="5">
        <v>4.08</v>
      </c>
      <c r="D71" s="5">
        <v>4.08</v>
      </c>
      <c r="E71" s="5">
        <v>4.08</v>
      </c>
      <c r="F71" s="14">
        <v>3.7000000000000002E-3</v>
      </c>
    </row>
    <row r="72" spans="1:6" ht="15.75" thickBot="1">
      <c r="A72" s="12">
        <v>38039</v>
      </c>
      <c r="B72" s="4">
        <v>4.0650000000000004</v>
      </c>
      <c r="C72" s="5">
        <v>4.0650000000000004</v>
      </c>
      <c r="D72" s="5">
        <v>4.0650000000000004</v>
      </c>
      <c r="E72" s="5">
        <v>4.0650000000000004</v>
      </c>
      <c r="F72" s="13">
        <v>-1.6E-2</v>
      </c>
    </row>
    <row r="73" spans="1:6" ht="15.75" thickBot="1">
      <c r="A73" s="12">
        <v>38032</v>
      </c>
      <c r="B73" s="6">
        <v>4.1310000000000002</v>
      </c>
      <c r="C73" s="5">
        <v>4.1310000000000002</v>
      </c>
      <c r="D73" s="5">
        <v>4.1310000000000002</v>
      </c>
      <c r="E73" s="5">
        <v>4.1310000000000002</v>
      </c>
      <c r="F73" s="14">
        <v>1.9199999999999998E-2</v>
      </c>
    </row>
    <row r="74" spans="1:6" ht="15.75" thickBot="1">
      <c r="A74" s="12">
        <v>38025</v>
      </c>
      <c r="B74" s="6">
        <v>4.0529999999999999</v>
      </c>
      <c r="C74" s="5">
        <v>4.0529999999999999</v>
      </c>
      <c r="D74" s="5">
        <v>4.0529999999999999</v>
      </c>
      <c r="E74" s="5">
        <v>4.0529999999999999</v>
      </c>
      <c r="F74" s="14">
        <v>4.7000000000000002E-3</v>
      </c>
    </row>
    <row r="75" spans="1:6" ht="15.75" thickBot="1">
      <c r="A75" s="12">
        <v>38004</v>
      </c>
      <c r="B75" s="6">
        <v>4.0339999999999998</v>
      </c>
      <c r="C75" s="5">
        <v>4.0339999999999998</v>
      </c>
      <c r="D75" s="5">
        <v>4.0339999999999998</v>
      </c>
      <c r="E75" s="5">
        <v>4.0339999999999998</v>
      </c>
      <c r="F75" s="14">
        <v>3.0099999999999998E-2</v>
      </c>
    </row>
    <row r="76" spans="1:6" ht="15.75" thickBot="1">
      <c r="A76" s="12">
        <v>37997</v>
      </c>
      <c r="B76" s="6">
        <v>3.9159999999999999</v>
      </c>
      <c r="C76" s="5">
        <v>3.9159999999999999</v>
      </c>
      <c r="D76" s="5">
        <v>3.9159999999999999</v>
      </c>
      <c r="E76" s="5">
        <v>3.9159999999999999</v>
      </c>
      <c r="F76" s="14">
        <v>3.2399999999999998E-2</v>
      </c>
    </row>
    <row r="77" spans="1:6" ht="15.75" thickBot="1">
      <c r="A77" s="12">
        <v>37990</v>
      </c>
      <c r="B77" s="4">
        <v>3.7930000000000001</v>
      </c>
      <c r="C77" s="5">
        <v>3.7930000000000001</v>
      </c>
      <c r="D77" s="5">
        <v>3.7930000000000001</v>
      </c>
      <c r="E77" s="5">
        <v>3.7930000000000001</v>
      </c>
      <c r="F77" s="13">
        <v>-1.4800000000000001E-2</v>
      </c>
    </row>
    <row r="78" spans="1:6" ht="15.75" thickBot="1">
      <c r="A78" s="12">
        <v>37983</v>
      </c>
      <c r="B78" s="6">
        <v>3.85</v>
      </c>
      <c r="C78" s="5">
        <v>3.85</v>
      </c>
      <c r="D78" s="5">
        <v>3.85</v>
      </c>
      <c r="E78" s="5">
        <v>3.85</v>
      </c>
      <c r="F78" s="14">
        <v>1.26E-2</v>
      </c>
    </row>
    <row r="79" spans="1:6" ht="15.75" thickBot="1">
      <c r="A79" s="12">
        <v>37976</v>
      </c>
      <c r="B79" s="4">
        <v>3.802</v>
      </c>
      <c r="C79" s="5">
        <v>3.802</v>
      </c>
      <c r="D79" s="5">
        <v>3.802</v>
      </c>
      <c r="E79" s="5">
        <v>3.802</v>
      </c>
      <c r="F79" s="13">
        <v>-3.8999999999999998E-3</v>
      </c>
    </row>
    <row r="80" spans="1:6" ht="15.75" thickBot="1">
      <c r="A80" s="12">
        <v>37969</v>
      </c>
      <c r="B80" s="4">
        <v>3.8170000000000002</v>
      </c>
      <c r="C80" s="5">
        <v>3.8170000000000002</v>
      </c>
      <c r="D80" s="5">
        <v>3.8170000000000002</v>
      </c>
      <c r="E80" s="5">
        <v>3.8170000000000002</v>
      </c>
      <c r="F80" s="13">
        <v>-7.4999999999999997E-3</v>
      </c>
    </row>
    <row r="81" spans="1:6" ht="15.75" thickBot="1">
      <c r="A81" s="12">
        <v>37962</v>
      </c>
      <c r="B81" s="4">
        <v>3.8460000000000001</v>
      </c>
      <c r="C81" s="5">
        <v>3.8460000000000001</v>
      </c>
      <c r="D81" s="5">
        <v>3.8460000000000001</v>
      </c>
      <c r="E81" s="5">
        <v>3.8460000000000001</v>
      </c>
      <c r="F81" s="13">
        <v>-1.7100000000000001E-2</v>
      </c>
    </row>
    <row r="82" spans="1:6" ht="15.75" thickBot="1">
      <c r="A82" s="12">
        <v>37955</v>
      </c>
      <c r="B82" s="4">
        <v>3.9129999999999998</v>
      </c>
      <c r="C82" s="5">
        <v>3.9129999999999998</v>
      </c>
      <c r="D82" s="5">
        <v>3.9129999999999998</v>
      </c>
      <c r="E82" s="5">
        <v>3.9129999999999998</v>
      </c>
      <c r="F82" s="13">
        <v>-2.52E-2</v>
      </c>
    </row>
    <row r="83" spans="1:6" ht="15.75" thickBot="1">
      <c r="A83" s="12">
        <v>37948</v>
      </c>
      <c r="B83" s="6">
        <v>4.0140000000000002</v>
      </c>
      <c r="C83" s="5">
        <v>4.0140000000000002</v>
      </c>
      <c r="D83" s="5">
        <v>4.0140000000000002</v>
      </c>
      <c r="E83" s="5">
        <v>4.0140000000000002</v>
      </c>
      <c r="F83" s="14">
        <v>1.1599999999999999E-2</v>
      </c>
    </row>
    <row r="84" spans="1:6" ht="15.75" thickBot="1">
      <c r="A84" s="12">
        <v>37941</v>
      </c>
      <c r="B84" s="4">
        <v>3.968</v>
      </c>
      <c r="C84" s="5">
        <v>3.968</v>
      </c>
      <c r="D84" s="5">
        <v>3.968</v>
      </c>
      <c r="E84" s="5">
        <v>3.968</v>
      </c>
      <c r="F84" s="13">
        <v>-3.8E-3</v>
      </c>
    </row>
    <row r="85" spans="1:6" ht="15.75" thickBot="1">
      <c r="A85" s="12">
        <v>37934</v>
      </c>
      <c r="B85" s="4">
        <v>3.9830000000000001</v>
      </c>
      <c r="C85" s="5">
        <v>3.9830000000000001</v>
      </c>
      <c r="D85" s="5">
        <v>3.9830000000000001</v>
      </c>
      <c r="E85" s="5">
        <v>3.9830000000000001</v>
      </c>
      <c r="F85" s="13">
        <v>-1.6799999999999999E-2</v>
      </c>
    </row>
    <row r="86" spans="1:6" ht="15.75" thickBot="1">
      <c r="A86" s="12">
        <v>37927</v>
      </c>
      <c r="B86" s="6">
        <v>4.0510000000000002</v>
      </c>
      <c r="C86" s="5">
        <v>4.0510000000000002</v>
      </c>
      <c r="D86" s="5">
        <v>4.0510000000000002</v>
      </c>
      <c r="E86" s="5">
        <v>4.0510000000000002</v>
      </c>
      <c r="F86" s="14">
        <v>1.8599999999999998E-2</v>
      </c>
    </row>
    <row r="87" spans="1:6" ht="15.75" thickBot="1">
      <c r="A87" s="12">
        <v>37920</v>
      </c>
      <c r="B87" s="6">
        <v>3.9769999999999999</v>
      </c>
      <c r="C87" s="5">
        <v>3.9769999999999999</v>
      </c>
      <c r="D87" s="5">
        <v>3.9769999999999999</v>
      </c>
      <c r="E87" s="5">
        <v>3.9769999999999999</v>
      </c>
      <c r="F87" s="14">
        <v>4.7999999999999996E-3</v>
      </c>
    </row>
    <row r="88" spans="1:6" ht="15.75" thickBot="1">
      <c r="A88" s="12">
        <v>37913</v>
      </c>
      <c r="B88" s="6">
        <v>3.9580000000000002</v>
      </c>
      <c r="C88" s="5">
        <v>3.9580000000000002</v>
      </c>
      <c r="D88" s="5">
        <v>3.9580000000000002</v>
      </c>
      <c r="E88" s="5">
        <v>3.9580000000000002</v>
      </c>
      <c r="F88" s="14">
        <v>2.5700000000000001E-2</v>
      </c>
    </row>
    <row r="89" spans="1:6" ht="15.75" thickBot="1">
      <c r="A89" s="12">
        <v>37906</v>
      </c>
      <c r="B89" s="6">
        <v>3.859</v>
      </c>
      <c r="C89" s="5">
        <v>3.859</v>
      </c>
      <c r="D89" s="5">
        <v>3.859</v>
      </c>
      <c r="E89" s="5">
        <v>3.859</v>
      </c>
      <c r="F89" s="14">
        <v>2.8799999999999999E-2</v>
      </c>
    </row>
    <row r="90" spans="1:6" ht="15.75" thickBot="1">
      <c r="A90" s="12">
        <v>37899</v>
      </c>
      <c r="B90" s="4">
        <v>3.7509999999999999</v>
      </c>
      <c r="C90" s="5">
        <v>3.7509999999999999</v>
      </c>
      <c r="D90" s="5">
        <v>3.7509999999999999</v>
      </c>
      <c r="E90" s="5">
        <v>3.7509999999999999</v>
      </c>
      <c r="F90" s="13">
        <v>-9.1999999999999998E-3</v>
      </c>
    </row>
    <row r="91" spans="1:6" ht="15.75" thickBot="1">
      <c r="A91" s="12">
        <v>37892</v>
      </c>
      <c r="B91" s="6">
        <v>3.786</v>
      </c>
      <c r="C91" s="5">
        <v>3.786</v>
      </c>
      <c r="D91" s="5">
        <v>3.786</v>
      </c>
      <c r="E91" s="5">
        <v>3.786</v>
      </c>
      <c r="F91" s="14">
        <v>3.95E-2</v>
      </c>
    </row>
    <row r="92" spans="1:6" ht="15.75" thickBot="1">
      <c r="A92" s="12">
        <v>37885</v>
      </c>
      <c r="B92" s="4">
        <v>3.6419999999999999</v>
      </c>
      <c r="C92" s="5">
        <v>3.6419999999999999</v>
      </c>
      <c r="D92" s="5">
        <v>3.6419999999999999</v>
      </c>
      <c r="E92" s="5">
        <v>3.6419999999999999</v>
      </c>
      <c r="F92" s="13">
        <v>-2.1000000000000001E-2</v>
      </c>
    </row>
    <row r="93" spans="1:6" ht="15.75" thickBot="1">
      <c r="A93" s="12">
        <v>37878</v>
      </c>
      <c r="B93" s="6">
        <v>3.72</v>
      </c>
      <c r="C93" s="5">
        <v>3.72</v>
      </c>
      <c r="D93" s="5">
        <v>3.72</v>
      </c>
      <c r="E93" s="5">
        <v>3.72</v>
      </c>
      <c r="F93" s="14">
        <v>3.3300000000000003E-2</v>
      </c>
    </row>
    <row r="94" spans="1:6" ht="15.75" thickBot="1">
      <c r="A94" s="12">
        <v>37871</v>
      </c>
      <c r="B94" s="4">
        <v>3.6</v>
      </c>
      <c r="C94" s="5">
        <v>3.6</v>
      </c>
      <c r="D94" s="5">
        <v>3.6</v>
      </c>
      <c r="E94" s="5">
        <v>3.6</v>
      </c>
      <c r="F94" s="13">
        <v>-1.34E-2</v>
      </c>
    </row>
    <row r="95" spans="1:6" ht="15.75" thickBot="1">
      <c r="A95" s="12">
        <v>37864</v>
      </c>
      <c r="B95" s="6">
        <v>3.649</v>
      </c>
      <c r="C95" s="5">
        <v>3.649</v>
      </c>
      <c r="D95" s="5">
        <v>3.649</v>
      </c>
      <c r="E95" s="5">
        <v>3.649</v>
      </c>
      <c r="F95" s="14">
        <v>5.4999999999999997E-3</v>
      </c>
    </row>
    <row r="96" spans="1:6" ht="15.75" thickBot="1">
      <c r="A96" s="12">
        <v>37857</v>
      </c>
      <c r="B96" s="6">
        <v>3.629</v>
      </c>
      <c r="C96" s="5">
        <v>3.629</v>
      </c>
      <c r="D96" s="5">
        <v>3.629</v>
      </c>
      <c r="E96" s="5">
        <v>3.629</v>
      </c>
      <c r="F96" s="14">
        <v>1.4E-2</v>
      </c>
    </row>
    <row r="97" spans="1:6" ht="15.75" thickBot="1">
      <c r="A97" s="12">
        <v>37850</v>
      </c>
      <c r="B97" s="6">
        <v>3.5790000000000002</v>
      </c>
      <c r="C97" s="5">
        <v>3.5790000000000002</v>
      </c>
      <c r="D97" s="5">
        <v>3.5790000000000002</v>
      </c>
      <c r="E97" s="5">
        <v>3.5790000000000002</v>
      </c>
      <c r="F97" s="14">
        <v>1.7899999999999999E-2</v>
      </c>
    </row>
    <row r="98" spans="1:6" ht="15.75" thickBot="1">
      <c r="A98" s="12">
        <v>37843</v>
      </c>
      <c r="B98" s="6">
        <v>3.516</v>
      </c>
      <c r="C98" s="5">
        <v>3.516</v>
      </c>
      <c r="D98" s="5">
        <v>3.516</v>
      </c>
      <c r="E98" s="5">
        <v>3.516</v>
      </c>
      <c r="F98" s="14">
        <v>2.5999999999999999E-2</v>
      </c>
    </row>
    <row r="99" spans="1:6" ht="15.75" thickBot="1">
      <c r="A99" s="12">
        <v>37836</v>
      </c>
      <c r="B99" s="4">
        <v>3.427</v>
      </c>
      <c r="C99" s="5">
        <v>3.427</v>
      </c>
      <c r="D99" s="5">
        <v>3.427</v>
      </c>
      <c r="E99" s="5">
        <v>3.427</v>
      </c>
      <c r="F99" s="13">
        <v>-2.7E-2</v>
      </c>
    </row>
    <row r="100" spans="1:6" ht="15.75" thickBot="1">
      <c r="A100" s="12">
        <v>37829</v>
      </c>
      <c r="B100" s="6">
        <v>3.5219999999999998</v>
      </c>
      <c r="C100" s="5">
        <v>3.5219999999999998</v>
      </c>
      <c r="D100" s="5">
        <v>3.5219999999999998</v>
      </c>
      <c r="E100" s="5">
        <v>3.5219999999999998</v>
      </c>
      <c r="F100" s="14">
        <v>0.08</v>
      </c>
    </row>
    <row r="101" spans="1:6" ht="15.75" thickBot="1">
      <c r="A101" s="12">
        <v>37822</v>
      </c>
      <c r="B101" s="6">
        <v>3.2610000000000001</v>
      </c>
      <c r="C101" s="5">
        <v>3.2610000000000001</v>
      </c>
      <c r="D101" s="5">
        <v>3.2610000000000001</v>
      </c>
      <c r="E101" s="5">
        <v>3.2610000000000001</v>
      </c>
      <c r="F101" s="14">
        <v>2.4199999999999999E-2</v>
      </c>
    </row>
    <row r="102" spans="1:6" ht="15.75" thickBot="1">
      <c r="A102" s="12">
        <v>37815</v>
      </c>
      <c r="B102" s="6">
        <v>3.1840000000000002</v>
      </c>
      <c r="C102" s="5">
        <v>3.1840000000000002</v>
      </c>
      <c r="D102" s="5">
        <v>3.1840000000000002</v>
      </c>
      <c r="E102" s="5">
        <v>3.1840000000000002</v>
      </c>
      <c r="F102" s="14">
        <v>9.4999999999999998E-3</v>
      </c>
    </row>
    <row r="103" spans="1:6" ht="15.75" thickBot="1">
      <c r="A103" s="12">
        <v>37808</v>
      </c>
      <c r="B103" s="4">
        <v>3.1539999999999999</v>
      </c>
      <c r="C103" s="5">
        <v>3.1539999999999999</v>
      </c>
      <c r="D103" s="5">
        <v>3.1539999999999999</v>
      </c>
      <c r="E103" s="5">
        <v>3.1539999999999999</v>
      </c>
      <c r="F103" s="13">
        <v>-3.8399999999999997E-2</v>
      </c>
    </row>
    <row r="104" spans="1:6" ht="15.75" thickBot="1">
      <c r="A104" s="12">
        <v>37801</v>
      </c>
      <c r="B104" s="4">
        <v>3.28</v>
      </c>
      <c r="C104" s="5">
        <v>3.28</v>
      </c>
      <c r="D104" s="5">
        <v>3.28</v>
      </c>
      <c r="E104" s="5">
        <v>3.28</v>
      </c>
      <c r="F104" s="13">
        <v>-1.06E-2</v>
      </c>
    </row>
    <row r="105" spans="1:6" ht="15.75" thickBot="1">
      <c r="A105" s="12">
        <v>37794</v>
      </c>
      <c r="B105" s="6">
        <v>3.3149999999999999</v>
      </c>
      <c r="C105" s="5">
        <v>3.3149999999999999</v>
      </c>
      <c r="D105" s="5">
        <v>3.3149999999999999</v>
      </c>
      <c r="E105" s="5">
        <v>3.3149999999999999</v>
      </c>
      <c r="F105" s="14">
        <v>2.8899999999999999E-2</v>
      </c>
    </row>
    <row r="106" spans="1:6" ht="15.75" thickBot="1">
      <c r="A106" s="12">
        <v>37787</v>
      </c>
      <c r="B106" s="6">
        <v>3.222</v>
      </c>
      <c r="C106" s="5">
        <v>3.222</v>
      </c>
      <c r="D106" s="5">
        <v>3.222</v>
      </c>
      <c r="E106" s="5">
        <v>3.222</v>
      </c>
      <c r="F106" s="14">
        <v>1.54E-2</v>
      </c>
    </row>
    <row r="107" spans="1:6" ht="15.75" thickBot="1">
      <c r="A107" s="12">
        <v>37780</v>
      </c>
      <c r="B107" s="4">
        <v>3.173</v>
      </c>
      <c r="C107" s="5">
        <v>3.173</v>
      </c>
      <c r="D107" s="5">
        <v>3.173</v>
      </c>
      <c r="E107" s="5">
        <v>3.173</v>
      </c>
      <c r="F107" s="13">
        <v>-2.9399999999999999E-2</v>
      </c>
    </row>
    <row r="108" spans="1:6" ht="15.75" thickBot="1">
      <c r="A108" s="12">
        <v>37773</v>
      </c>
      <c r="B108" s="6">
        <v>3.2690000000000001</v>
      </c>
      <c r="C108" s="5">
        <v>3.2690000000000001</v>
      </c>
      <c r="D108" s="5">
        <v>3.2690000000000001</v>
      </c>
      <c r="E108" s="5">
        <v>3.2690000000000001</v>
      </c>
      <c r="F108" s="14">
        <v>1.14E-2</v>
      </c>
    </row>
    <row r="109" spans="1:6" ht="15.75" thickBot="1">
      <c r="A109" s="12">
        <v>37766</v>
      </c>
      <c r="B109" s="6">
        <v>3.2320000000000002</v>
      </c>
      <c r="C109" s="5">
        <v>3.2320000000000002</v>
      </c>
      <c r="D109" s="5">
        <v>3.2320000000000002</v>
      </c>
      <c r="E109" s="5">
        <v>3.2320000000000002</v>
      </c>
      <c r="F109" s="14">
        <v>1.35E-2</v>
      </c>
    </row>
    <row r="110" spans="1:6" ht="15.75" thickBot="1">
      <c r="A110" s="12">
        <v>37759</v>
      </c>
      <c r="B110" s="4">
        <v>3.1890000000000001</v>
      </c>
      <c r="C110" s="5">
        <v>3.1890000000000001</v>
      </c>
      <c r="D110" s="5">
        <v>3.1890000000000001</v>
      </c>
      <c r="E110" s="5">
        <v>3.1890000000000001</v>
      </c>
      <c r="F110" s="13">
        <v>-3.9699999999999999E-2</v>
      </c>
    </row>
    <row r="111" spans="1:6" ht="15.75" thickBot="1">
      <c r="A111" s="12">
        <v>37752</v>
      </c>
      <c r="B111" s="4">
        <v>3.3210000000000002</v>
      </c>
      <c r="C111" s="5">
        <v>3.3210000000000002</v>
      </c>
      <c r="D111" s="5">
        <v>3.3210000000000002</v>
      </c>
      <c r="E111" s="5">
        <v>3.3210000000000002</v>
      </c>
      <c r="F111" s="13">
        <v>-2.7799999999999998E-2</v>
      </c>
    </row>
    <row r="112" spans="1:6" ht="15.75" thickBot="1">
      <c r="A112" s="12">
        <v>37745</v>
      </c>
      <c r="B112" s="6">
        <v>3.4159999999999999</v>
      </c>
      <c r="C112" s="5">
        <v>3.4159999999999999</v>
      </c>
      <c r="D112" s="5">
        <v>3.4159999999999999</v>
      </c>
      <c r="E112" s="5">
        <v>3.4159999999999999</v>
      </c>
      <c r="F112" s="14">
        <v>3.2599999999999997E-2</v>
      </c>
    </row>
    <row r="113" spans="1:6" ht="15.75" thickBot="1">
      <c r="A113" s="12">
        <v>37738</v>
      </c>
      <c r="B113" s="4">
        <v>3.3079999999999998</v>
      </c>
      <c r="C113" s="5">
        <v>3.3079999999999998</v>
      </c>
      <c r="D113" s="5">
        <v>3.3079999999999998</v>
      </c>
      <c r="E113" s="5">
        <v>3.3079999999999998</v>
      </c>
      <c r="F113" s="13">
        <v>-8.3999999999999995E-3</v>
      </c>
    </row>
    <row r="114" spans="1:6" ht="15.75" thickBot="1">
      <c r="A114" s="12">
        <v>37731</v>
      </c>
      <c r="B114" s="4">
        <v>3.3359999999999999</v>
      </c>
      <c r="C114" s="5">
        <v>3.3359999999999999</v>
      </c>
      <c r="D114" s="5">
        <v>3.3359999999999999</v>
      </c>
      <c r="E114" s="5">
        <v>3.3359999999999999</v>
      </c>
      <c r="F114" s="13">
        <v>-1.5100000000000001E-2</v>
      </c>
    </row>
    <row r="115" spans="1:6" ht="15.75" thickBot="1">
      <c r="A115" s="12">
        <v>37724</v>
      </c>
      <c r="B115" s="4">
        <v>3.387</v>
      </c>
      <c r="C115" s="5">
        <v>3.387</v>
      </c>
      <c r="D115" s="5">
        <v>3.387</v>
      </c>
      <c r="E115" s="5">
        <v>3.387</v>
      </c>
      <c r="F115" s="13">
        <v>-1.0800000000000001E-2</v>
      </c>
    </row>
    <row r="116" spans="1:6" ht="15.75" thickBot="1">
      <c r="A116" s="12">
        <v>37717</v>
      </c>
      <c r="B116" s="6">
        <v>3.4239999999999999</v>
      </c>
      <c r="C116" s="5">
        <v>3.4239999999999999</v>
      </c>
      <c r="D116" s="5">
        <v>3.4239999999999999</v>
      </c>
      <c r="E116" s="5">
        <v>3.4239999999999999</v>
      </c>
      <c r="F116" s="14">
        <v>1.9E-2</v>
      </c>
    </row>
    <row r="117" spans="1:6" ht="15.75" thickBot="1">
      <c r="A117" s="12">
        <v>37710</v>
      </c>
      <c r="B117" s="6">
        <v>3.36</v>
      </c>
      <c r="C117" s="5">
        <v>3.36</v>
      </c>
      <c r="D117" s="5">
        <v>3.36</v>
      </c>
      <c r="E117" s="5">
        <v>3.36</v>
      </c>
      <c r="F117" s="14">
        <v>8.9999999999999998E-4</v>
      </c>
    </row>
    <row r="118" spans="1:6" ht="15.75" thickBot="1">
      <c r="A118" s="12">
        <v>37703</v>
      </c>
      <c r="B118" s="4">
        <v>3.3570000000000002</v>
      </c>
      <c r="C118" s="5">
        <v>3.3570000000000002</v>
      </c>
      <c r="D118" s="5">
        <v>3.3570000000000002</v>
      </c>
      <c r="E118" s="5">
        <v>3.3570000000000002</v>
      </c>
      <c r="F118" s="13">
        <v>-3.9800000000000002E-2</v>
      </c>
    </row>
    <row r="119" spans="1:6" ht="15.75" thickBot="1">
      <c r="A119" s="12">
        <v>37696</v>
      </c>
      <c r="B119" s="6">
        <v>3.496</v>
      </c>
      <c r="C119" s="5">
        <v>3.496</v>
      </c>
      <c r="D119" s="5">
        <v>3.496</v>
      </c>
      <c r="E119" s="5">
        <v>3.496</v>
      </c>
      <c r="F119" s="14">
        <v>3.8600000000000002E-2</v>
      </c>
    </row>
    <row r="120" spans="1:6" ht="15.75" thickBot="1">
      <c r="A120" s="12">
        <v>37689</v>
      </c>
      <c r="B120" s="6">
        <v>3.3660000000000001</v>
      </c>
      <c r="C120" s="5">
        <v>3.3660000000000001</v>
      </c>
      <c r="D120" s="5">
        <v>3.3660000000000001</v>
      </c>
      <c r="E120" s="5">
        <v>3.3660000000000001</v>
      </c>
      <c r="F120" s="14">
        <v>3.7900000000000003E-2</v>
      </c>
    </row>
    <row r="121" spans="1:6" ht="15.75" thickBot="1">
      <c r="A121" s="12">
        <v>37682</v>
      </c>
      <c r="B121" s="4">
        <v>3.2429999999999999</v>
      </c>
      <c r="C121" s="5">
        <v>3.2429999999999999</v>
      </c>
      <c r="D121" s="5">
        <v>3.2429999999999999</v>
      </c>
      <c r="E121" s="5">
        <v>3.2429999999999999</v>
      </c>
      <c r="F121" s="13">
        <v>-1.2200000000000001E-2</v>
      </c>
    </row>
    <row r="122" spans="1:6" ht="15.75" thickBot="1">
      <c r="A122" s="12">
        <v>37675</v>
      </c>
      <c r="B122" s="4">
        <v>3.2829999999999999</v>
      </c>
      <c r="C122" s="5">
        <v>3.2829999999999999</v>
      </c>
      <c r="D122" s="5">
        <v>3.2829999999999999</v>
      </c>
      <c r="E122" s="5">
        <v>3.2829999999999999</v>
      </c>
      <c r="F122" s="13">
        <v>-1.9099999999999999E-2</v>
      </c>
    </row>
    <row r="123" spans="1:6" ht="15.75" thickBot="1">
      <c r="A123" s="12">
        <v>37668</v>
      </c>
      <c r="B123" s="4">
        <v>3.347</v>
      </c>
      <c r="C123" s="5">
        <v>3.347</v>
      </c>
      <c r="D123" s="5">
        <v>3.347</v>
      </c>
      <c r="E123" s="5">
        <v>3.347</v>
      </c>
      <c r="F123" s="13">
        <v>-1.06E-2</v>
      </c>
    </row>
    <row r="124" spans="1:6" ht="15.75" thickBot="1">
      <c r="A124" s="12">
        <v>37661</v>
      </c>
      <c r="B124" s="6">
        <v>3.383</v>
      </c>
      <c r="C124" s="5">
        <v>3.383</v>
      </c>
      <c r="D124" s="5">
        <v>3.383</v>
      </c>
      <c r="E124" s="5">
        <v>3.383</v>
      </c>
      <c r="F124" s="14">
        <v>1.17E-2</v>
      </c>
    </row>
    <row r="125" spans="1:6" ht="15.75" thickBot="1">
      <c r="A125" s="12">
        <v>37654</v>
      </c>
      <c r="B125" s="4">
        <v>3.3439999999999999</v>
      </c>
      <c r="C125" s="5">
        <v>3.3439999999999999</v>
      </c>
      <c r="D125" s="5">
        <v>3.3439999999999999</v>
      </c>
      <c r="E125" s="5">
        <v>3.3439999999999999</v>
      </c>
      <c r="F125" s="13">
        <v>-7.5499999999999998E-2</v>
      </c>
    </row>
    <row r="126" spans="1:6" ht="15.75" thickBot="1">
      <c r="A126" s="12">
        <v>37647</v>
      </c>
      <c r="B126" s="4">
        <v>3.617</v>
      </c>
      <c r="C126" s="5">
        <v>3.617</v>
      </c>
      <c r="D126" s="5">
        <v>3.617</v>
      </c>
      <c r="E126" s="5">
        <v>3.617</v>
      </c>
      <c r="F126" s="13">
        <v>-7.7000000000000002E-3</v>
      </c>
    </row>
    <row r="127" spans="1:6" ht="15.75" thickBot="1">
      <c r="A127" s="12">
        <v>37640</v>
      </c>
      <c r="B127" s="4">
        <v>3.645</v>
      </c>
      <c r="C127" s="5">
        <v>3.645</v>
      </c>
      <c r="D127" s="5">
        <v>3.645</v>
      </c>
      <c r="E127" s="5">
        <v>3.645</v>
      </c>
      <c r="F127" s="13">
        <v>-1.03E-2</v>
      </c>
    </row>
    <row r="128" spans="1:6" ht="15.75" thickBot="1">
      <c r="A128" s="12">
        <v>37633</v>
      </c>
      <c r="B128" s="4">
        <v>3.6829999999999998</v>
      </c>
      <c r="C128" s="5">
        <v>3.6829999999999998</v>
      </c>
      <c r="D128" s="5">
        <v>3.6829999999999998</v>
      </c>
      <c r="E128" s="5">
        <v>3.6829999999999998</v>
      </c>
      <c r="F128" s="13">
        <v>-3.8E-3</v>
      </c>
    </row>
    <row r="129" spans="1:6" ht="15.75" thickBot="1">
      <c r="A129" s="12">
        <v>37626</v>
      </c>
      <c r="B129" s="4">
        <v>3.6970000000000001</v>
      </c>
      <c r="C129" s="5">
        <v>3.6970000000000001</v>
      </c>
      <c r="D129" s="5">
        <v>3.6970000000000001</v>
      </c>
      <c r="E129" s="5">
        <v>3.6970000000000001</v>
      </c>
      <c r="F129" s="13">
        <v>-6.4000000000000003E-3</v>
      </c>
    </row>
    <row r="130" spans="1:6" ht="15.75" thickBot="1">
      <c r="A130" s="12">
        <v>37619</v>
      </c>
      <c r="B130" s="6">
        <v>3.7210000000000001</v>
      </c>
      <c r="C130" s="5">
        <v>3.7210000000000001</v>
      </c>
      <c r="D130" s="5">
        <v>3.7210000000000001</v>
      </c>
      <c r="E130" s="5">
        <v>3.7210000000000001</v>
      </c>
      <c r="F130" s="14">
        <v>1.11E-2</v>
      </c>
    </row>
    <row r="131" spans="1:6" ht="15.75" thickBot="1">
      <c r="A131" s="12">
        <v>37612</v>
      </c>
      <c r="B131" s="4">
        <v>3.68</v>
      </c>
      <c r="C131" s="5">
        <v>3.68</v>
      </c>
      <c r="D131" s="5">
        <v>3.68</v>
      </c>
      <c r="E131" s="5">
        <v>3.68</v>
      </c>
      <c r="F131" s="13">
        <v>-2.5899999999999999E-2</v>
      </c>
    </row>
    <row r="132" spans="1:6" ht="15.75" thickBot="1">
      <c r="A132" s="12">
        <v>37605</v>
      </c>
      <c r="B132" s="4">
        <v>3.778</v>
      </c>
      <c r="C132" s="5">
        <v>3.778</v>
      </c>
      <c r="D132" s="5">
        <v>3.778</v>
      </c>
      <c r="E132" s="5">
        <v>3.778</v>
      </c>
      <c r="F132" s="13">
        <v>-2.8999999999999998E-3</v>
      </c>
    </row>
    <row r="133" spans="1:6" ht="15.75" thickBot="1">
      <c r="A133" s="12">
        <v>37598</v>
      </c>
      <c r="B133" s="4">
        <v>3.7890000000000001</v>
      </c>
      <c r="C133" s="5">
        <v>3.7890000000000001</v>
      </c>
      <c r="D133" s="5">
        <v>3.7890000000000001</v>
      </c>
      <c r="E133" s="5">
        <v>3.7890000000000001</v>
      </c>
      <c r="F133" s="13">
        <v>-2.12E-2</v>
      </c>
    </row>
    <row r="134" spans="1:6" ht="15.75" thickBot="1">
      <c r="A134" s="12">
        <v>37591</v>
      </c>
      <c r="B134" s="4">
        <v>3.871</v>
      </c>
      <c r="C134" s="5">
        <v>3.871</v>
      </c>
      <c r="D134" s="5">
        <v>3.871</v>
      </c>
      <c r="E134" s="5">
        <v>3.871</v>
      </c>
      <c r="F134" s="13">
        <v>-2.7400000000000001E-2</v>
      </c>
    </row>
    <row r="135" spans="1:6" ht="15.75" thickBot="1">
      <c r="A135" s="12">
        <v>37584</v>
      </c>
      <c r="B135" s="6">
        <v>3.98</v>
      </c>
      <c r="C135" s="5">
        <v>3.98</v>
      </c>
      <c r="D135" s="5">
        <v>3.98</v>
      </c>
      <c r="E135" s="5">
        <v>3.98</v>
      </c>
      <c r="F135" s="14">
        <v>2.4500000000000001E-2</v>
      </c>
    </row>
    <row r="136" spans="1:6" ht="15.75" thickBot="1">
      <c r="A136" s="12">
        <v>37577</v>
      </c>
      <c r="B136" s="6">
        <v>3.8849999999999998</v>
      </c>
      <c r="C136" s="5">
        <v>3.8849999999999998</v>
      </c>
      <c r="D136" s="5">
        <v>3.8849999999999998</v>
      </c>
      <c r="E136" s="5">
        <v>3.8849999999999998</v>
      </c>
      <c r="F136" s="14">
        <v>1.5699999999999999E-2</v>
      </c>
    </row>
    <row r="137" spans="1:6" ht="15.75" thickBot="1">
      <c r="A137" s="12">
        <v>37570</v>
      </c>
      <c r="B137" s="6">
        <v>3.8250000000000002</v>
      </c>
      <c r="C137" s="5">
        <v>3.8250000000000002</v>
      </c>
      <c r="D137" s="5">
        <v>3.8250000000000002</v>
      </c>
      <c r="E137" s="5">
        <v>3.8250000000000002</v>
      </c>
      <c r="F137" s="14">
        <v>2.3300000000000001E-2</v>
      </c>
    </row>
    <row r="138" spans="1:6" ht="15.75" thickBot="1">
      <c r="A138" s="12">
        <v>37563</v>
      </c>
      <c r="B138" s="6">
        <v>3.738</v>
      </c>
      <c r="C138" s="5">
        <v>3.738</v>
      </c>
      <c r="D138" s="5">
        <v>3.738</v>
      </c>
      <c r="E138" s="5">
        <v>3.738</v>
      </c>
      <c r="F138" s="14">
        <v>1.52E-2</v>
      </c>
    </row>
    <row r="139" spans="1:6" ht="15.75" thickBot="1">
      <c r="A139" s="12">
        <v>37556</v>
      </c>
      <c r="B139" s="4">
        <v>3.6819999999999999</v>
      </c>
      <c r="C139" s="5">
        <v>3.6819999999999999</v>
      </c>
      <c r="D139" s="5">
        <v>3.6819999999999999</v>
      </c>
      <c r="E139" s="5">
        <v>3.6819999999999999</v>
      </c>
      <c r="F139" s="13">
        <v>-1.23E-2</v>
      </c>
    </row>
    <row r="140" spans="1:6" ht="15.75" thickBot="1">
      <c r="A140" s="12">
        <v>37549</v>
      </c>
      <c r="B140" s="4">
        <v>3.7280000000000002</v>
      </c>
      <c r="C140" s="5">
        <v>3.7280000000000002</v>
      </c>
      <c r="D140" s="5">
        <v>3.7280000000000002</v>
      </c>
      <c r="E140" s="5">
        <v>3.7280000000000002</v>
      </c>
      <c r="F140" s="13">
        <v>-3.0200000000000001E-2</v>
      </c>
    </row>
    <row r="141" spans="1:6" ht="15.75" thickBot="1">
      <c r="A141" s="12">
        <v>37542</v>
      </c>
      <c r="B141" s="6">
        <v>3.8439999999999999</v>
      </c>
      <c r="C141" s="5">
        <v>3.8439999999999999</v>
      </c>
      <c r="D141" s="5">
        <v>3.8439999999999999</v>
      </c>
      <c r="E141" s="5">
        <v>3.8439999999999999</v>
      </c>
      <c r="F141" s="14">
        <v>2.1499999999999998E-2</v>
      </c>
    </row>
    <row r="142" spans="1:6" ht="15.75" thickBot="1">
      <c r="A142" s="12">
        <v>37535</v>
      </c>
      <c r="B142" s="6">
        <v>3.7629999999999999</v>
      </c>
      <c r="C142" s="5">
        <v>3.7629999999999999</v>
      </c>
      <c r="D142" s="5">
        <v>3.7629999999999999</v>
      </c>
      <c r="E142" s="5">
        <v>3.7629999999999999</v>
      </c>
      <c r="F142" s="14">
        <v>2.1399999999999999E-2</v>
      </c>
    </row>
    <row r="143" spans="1:6" ht="15.75" thickBot="1">
      <c r="A143" s="12">
        <v>37528</v>
      </c>
      <c r="B143" s="6">
        <v>3.6840000000000002</v>
      </c>
      <c r="C143" s="5">
        <v>3.6840000000000002</v>
      </c>
      <c r="D143" s="5">
        <v>3.6840000000000002</v>
      </c>
      <c r="E143" s="5">
        <v>3.6840000000000002</v>
      </c>
      <c r="F143" s="14">
        <v>6.6E-3</v>
      </c>
    </row>
    <row r="144" spans="1:6" ht="15.75" thickBot="1">
      <c r="A144" s="12">
        <v>37521</v>
      </c>
      <c r="B144" s="4">
        <v>3.66</v>
      </c>
      <c r="C144" s="5">
        <v>3.66</v>
      </c>
      <c r="D144" s="5">
        <v>3.66</v>
      </c>
      <c r="E144" s="5">
        <v>3.66</v>
      </c>
      <c r="F144" s="13">
        <v>-2.9999999999999997E-4</v>
      </c>
    </row>
    <row r="145" spans="1:6" ht="15.75" thickBot="1">
      <c r="A145" s="12">
        <v>37514</v>
      </c>
      <c r="B145" s="4">
        <v>3.661</v>
      </c>
      <c r="C145" s="5">
        <v>3.661</v>
      </c>
      <c r="D145" s="5">
        <v>3.661</v>
      </c>
      <c r="E145" s="5">
        <v>3.661</v>
      </c>
      <c r="F145" s="13">
        <v>-4.3099999999999999E-2</v>
      </c>
    </row>
    <row r="146" spans="1:6" ht="15.75" thickBot="1">
      <c r="A146" s="12">
        <v>37507</v>
      </c>
      <c r="B146" s="6">
        <v>3.8260000000000001</v>
      </c>
      <c r="C146" s="5">
        <v>3.8260000000000001</v>
      </c>
      <c r="D146" s="5">
        <v>3.8260000000000001</v>
      </c>
      <c r="E146" s="5">
        <v>3.8260000000000001</v>
      </c>
      <c r="F146" s="14">
        <v>2.41E-2</v>
      </c>
    </row>
    <row r="147" spans="1:6" ht="15.75" thickBot="1">
      <c r="A147" s="12">
        <v>37500</v>
      </c>
      <c r="B147" s="4">
        <v>3.7360000000000002</v>
      </c>
      <c r="C147" s="5">
        <v>3.7360000000000002</v>
      </c>
      <c r="D147" s="5">
        <v>3.7360000000000002</v>
      </c>
      <c r="E147" s="5">
        <v>3.7360000000000002</v>
      </c>
      <c r="F147" s="13">
        <v>0</v>
      </c>
    </row>
    <row r="148" spans="1:6" ht="15.75" thickBot="1">
      <c r="A148" s="12">
        <v>37493</v>
      </c>
      <c r="B148" s="4">
        <v>3.7360000000000002</v>
      </c>
      <c r="C148" s="5">
        <v>3.7360000000000002</v>
      </c>
      <c r="D148" s="5">
        <v>3.7360000000000002</v>
      </c>
      <c r="E148" s="5">
        <v>3.7360000000000002</v>
      </c>
      <c r="F148" s="13">
        <v>-2.3999999999999998E-3</v>
      </c>
    </row>
    <row r="149" spans="1:6" ht="15.75" thickBot="1">
      <c r="A149" s="12">
        <v>37486</v>
      </c>
      <c r="B149" s="4">
        <v>3.7450000000000001</v>
      </c>
      <c r="C149" s="5">
        <v>3.7450000000000001</v>
      </c>
      <c r="D149" s="5">
        <v>3.7450000000000001</v>
      </c>
      <c r="E149" s="5">
        <v>3.7450000000000001</v>
      </c>
      <c r="F149" s="13">
        <v>-6.6E-3</v>
      </c>
    </row>
    <row r="150" spans="1:6" ht="15.75" thickBot="1">
      <c r="A150" s="12">
        <v>37479</v>
      </c>
      <c r="B150" s="6">
        <v>3.77</v>
      </c>
      <c r="C150" s="5">
        <v>3.77</v>
      </c>
      <c r="D150" s="5">
        <v>3.77</v>
      </c>
      <c r="E150" s="5">
        <v>3.77</v>
      </c>
      <c r="F150" s="14">
        <v>3.0300000000000001E-2</v>
      </c>
    </row>
    <row r="151" spans="1:6" ht="15.75" thickBot="1">
      <c r="A151" s="12">
        <v>37472</v>
      </c>
      <c r="B151" s="4">
        <v>3.6589999999999998</v>
      </c>
      <c r="C151" s="5">
        <v>3.6589999999999998</v>
      </c>
      <c r="D151" s="5">
        <v>3.6589999999999998</v>
      </c>
      <c r="E151" s="5">
        <v>3.6589999999999998</v>
      </c>
      <c r="F151" s="13">
        <v>-2.9999999999999997E-4</v>
      </c>
    </row>
    <row r="152" spans="1:6" ht="15.75" thickBot="1">
      <c r="A152" s="12">
        <v>37465</v>
      </c>
      <c r="B152" s="4">
        <v>3.66</v>
      </c>
      <c r="C152" s="5">
        <v>3.66</v>
      </c>
      <c r="D152" s="5">
        <v>3.66</v>
      </c>
      <c r="E152" s="5">
        <v>3.66</v>
      </c>
      <c r="F152" s="13">
        <v>-3.6299999999999999E-2</v>
      </c>
    </row>
    <row r="153" spans="1:6" ht="15.75" thickBot="1">
      <c r="A153" s="12">
        <v>37458</v>
      </c>
      <c r="B153" s="4">
        <v>3.798</v>
      </c>
      <c r="C153" s="5">
        <v>3.798</v>
      </c>
      <c r="D153" s="5">
        <v>3.798</v>
      </c>
      <c r="E153" s="5">
        <v>3.798</v>
      </c>
      <c r="F153" s="13">
        <v>-4.19E-2</v>
      </c>
    </row>
    <row r="154" spans="1:6" ht="15.75" thickBot="1">
      <c r="A154" s="12">
        <v>37451</v>
      </c>
      <c r="B154" s="4">
        <v>3.964</v>
      </c>
      <c r="C154" s="5">
        <v>3.964</v>
      </c>
      <c r="D154" s="5">
        <v>3.964</v>
      </c>
      <c r="E154" s="5">
        <v>3.964</v>
      </c>
      <c r="F154" s="13">
        <v>-3.8800000000000001E-2</v>
      </c>
    </row>
    <row r="155" spans="1:6" ht="15.75" thickBot="1">
      <c r="A155" s="12">
        <v>37444</v>
      </c>
      <c r="B155" s="4">
        <v>4.1239999999999997</v>
      </c>
      <c r="C155" s="5">
        <v>4.1239999999999997</v>
      </c>
      <c r="D155" s="5">
        <v>4.1239999999999997</v>
      </c>
      <c r="E155" s="5">
        <v>4.1239999999999997</v>
      </c>
      <c r="F155" s="13">
        <v>-4.3400000000000001E-2</v>
      </c>
    </row>
    <row r="156" spans="1:6" ht="15.75" thickBot="1">
      <c r="A156" s="12">
        <v>37437</v>
      </c>
      <c r="B156" s="6">
        <v>4.3109999999999999</v>
      </c>
      <c r="C156" s="5">
        <v>4.3109999999999999</v>
      </c>
      <c r="D156" s="5">
        <v>4.3109999999999999</v>
      </c>
      <c r="E156" s="5">
        <v>4.3109999999999999</v>
      </c>
      <c r="F156" s="14">
        <v>5.0000000000000001E-4</v>
      </c>
    </row>
    <row r="157" spans="1:6" ht="15.75" thickBot="1">
      <c r="A157" s="12">
        <v>37430</v>
      </c>
      <c r="B157" s="4">
        <v>4.3090000000000002</v>
      </c>
      <c r="C157" s="5">
        <v>4.3090000000000002</v>
      </c>
      <c r="D157" s="5">
        <v>4.3090000000000002</v>
      </c>
      <c r="E157" s="5">
        <v>4.3090000000000002</v>
      </c>
      <c r="F157" s="13">
        <v>-1.4E-2</v>
      </c>
    </row>
    <row r="158" spans="1:6" ht="15.75" thickBot="1">
      <c r="A158" s="12">
        <v>37423</v>
      </c>
      <c r="B158" s="4">
        <v>4.37</v>
      </c>
      <c r="C158" s="5">
        <v>4.37</v>
      </c>
      <c r="D158" s="5">
        <v>4.37</v>
      </c>
      <c r="E158" s="5">
        <v>4.37</v>
      </c>
      <c r="F158" s="13">
        <v>-8.6E-3</v>
      </c>
    </row>
    <row r="159" spans="1:6" ht="15.75" thickBot="1">
      <c r="A159" s="12">
        <v>37416</v>
      </c>
      <c r="B159" s="4">
        <v>4.4080000000000004</v>
      </c>
      <c r="C159" s="5">
        <v>4.4080000000000004</v>
      </c>
      <c r="D159" s="5">
        <v>4.4080000000000004</v>
      </c>
      <c r="E159" s="5">
        <v>4.4080000000000004</v>
      </c>
      <c r="F159" s="13">
        <v>-3.8E-3</v>
      </c>
    </row>
    <row r="160" spans="1:6" ht="15.75" thickBot="1">
      <c r="A160" s="12">
        <v>37409</v>
      </c>
      <c r="B160" s="4">
        <v>4.4249999999999998</v>
      </c>
      <c r="C160" s="5">
        <v>4.4249999999999998</v>
      </c>
      <c r="D160" s="5">
        <v>4.4249999999999998</v>
      </c>
      <c r="E160" s="5">
        <v>4.4249999999999998</v>
      </c>
      <c r="F160" s="13">
        <v>-1.9300000000000001E-2</v>
      </c>
    </row>
    <row r="161" spans="1:6" ht="15.75" thickBot="1">
      <c r="A161" s="12">
        <v>37402</v>
      </c>
      <c r="B161" s="4">
        <v>4.5119999999999996</v>
      </c>
      <c r="C161" s="5">
        <v>4.5119999999999996</v>
      </c>
      <c r="D161" s="5">
        <v>4.5119999999999996</v>
      </c>
      <c r="E161" s="5">
        <v>4.5119999999999996</v>
      </c>
      <c r="F161" s="13">
        <v>-5.7000000000000002E-3</v>
      </c>
    </row>
    <row r="162" spans="1:6" ht="15.75" thickBot="1">
      <c r="A162" s="12">
        <v>37395</v>
      </c>
      <c r="B162" s="4">
        <v>4.5380000000000003</v>
      </c>
      <c r="C162" s="5">
        <v>4.5380000000000003</v>
      </c>
      <c r="D162" s="5">
        <v>4.5380000000000003</v>
      </c>
      <c r="E162" s="5">
        <v>4.5380000000000003</v>
      </c>
      <c r="F162" s="13">
        <v>-1.2800000000000001E-2</v>
      </c>
    </row>
    <row r="163" spans="1:6" ht="15.75" thickBot="1">
      <c r="A163" s="12">
        <v>37388</v>
      </c>
      <c r="B163" s="6">
        <v>4.5970000000000004</v>
      </c>
      <c r="C163" s="5">
        <v>4.5970000000000004</v>
      </c>
      <c r="D163" s="5">
        <v>4.5970000000000004</v>
      </c>
      <c r="E163" s="5">
        <v>4.5970000000000004</v>
      </c>
      <c r="F163" s="14">
        <v>2.29E-2</v>
      </c>
    </row>
    <row r="164" spans="1:6" ht="15.75" thickBot="1">
      <c r="A164" s="12">
        <v>37381</v>
      </c>
      <c r="B164" s="6">
        <v>4.4939999999999998</v>
      </c>
      <c r="C164" s="5">
        <v>4.4939999999999998</v>
      </c>
      <c r="D164" s="5">
        <v>4.4939999999999998</v>
      </c>
      <c r="E164" s="5">
        <v>4.4939999999999998</v>
      </c>
      <c r="F164" s="14">
        <v>7.4000000000000003E-3</v>
      </c>
    </row>
    <row r="165" spans="1:6" ht="15.75" thickBot="1">
      <c r="A165" s="12">
        <v>37374</v>
      </c>
      <c r="B165" s="6">
        <v>4.4610000000000003</v>
      </c>
      <c r="C165" s="5">
        <v>4.4610000000000003</v>
      </c>
      <c r="D165" s="5">
        <v>4.4610000000000003</v>
      </c>
      <c r="E165" s="5">
        <v>4.4610000000000003</v>
      </c>
      <c r="F165" s="14">
        <v>7.9000000000000008E-3</v>
      </c>
    </row>
    <row r="166" spans="1:6" ht="15.75" thickBot="1">
      <c r="A166" s="12">
        <v>37367</v>
      </c>
      <c r="B166" s="4">
        <v>4.4260000000000002</v>
      </c>
      <c r="C166" s="5">
        <v>4.4260000000000002</v>
      </c>
      <c r="D166" s="5">
        <v>4.4260000000000002</v>
      </c>
      <c r="E166" s="5">
        <v>4.4260000000000002</v>
      </c>
      <c r="F166" s="13">
        <v>-3.1899999999999998E-2</v>
      </c>
    </row>
    <row r="167" spans="1:6" ht="15.75" thickBot="1">
      <c r="A167" s="12">
        <v>37360</v>
      </c>
      <c r="B167" s="6">
        <v>4.5720000000000001</v>
      </c>
      <c r="C167" s="5">
        <v>4.5720000000000001</v>
      </c>
      <c r="D167" s="5">
        <v>4.5720000000000001</v>
      </c>
      <c r="E167" s="5">
        <v>4.5720000000000001</v>
      </c>
      <c r="F167" s="14">
        <v>3.7000000000000002E-3</v>
      </c>
    </row>
    <row r="168" spans="1:6" ht="15.75" thickBot="1">
      <c r="A168" s="12">
        <v>37353</v>
      </c>
      <c r="B168" s="4">
        <v>4.5549999999999997</v>
      </c>
      <c r="C168" s="5">
        <v>4.5549999999999997</v>
      </c>
      <c r="D168" s="5">
        <v>4.5549999999999997</v>
      </c>
      <c r="E168" s="5">
        <v>4.5549999999999997</v>
      </c>
      <c r="F168" s="13">
        <v>-1.7000000000000001E-2</v>
      </c>
    </row>
    <row r="169" spans="1:6" ht="15.75" thickBot="1">
      <c r="A169" s="12">
        <v>37346</v>
      </c>
      <c r="B169" s="4">
        <v>4.6340000000000003</v>
      </c>
      <c r="C169" s="5">
        <v>4.6340000000000003</v>
      </c>
      <c r="D169" s="5">
        <v>4.6340000000000003</v>
      </c>
      <c r="E169" s="5">
        <v>4.6340000000000003</v>
      </c>
      <c r="F169" s="13">
        <v>-2.0299999999999999E-2</v>
      </c>
    </row>
    <row r="170" spans="1:6" ht="15.75" thickBot="1">
      <c r="A170" s="12">
        <v>37339</v>
      </c>
      <c r="B170" s="4">
        <v>4.7300000000000004</v>
      </c>
      <c r="C170" s="5">
        <v>4.7300000000000004</v>
      </c>
      <c r="D170" s="5">
        <v>4.7300000000000004</v>
      </c>
      <c r="E170" s="5">
        <v>4.7300000000000004</v>
      </c>
      <c r="F170" s="13">
        <v>-6.3E-3</v>
      </c>
    </row>
    <row r="171" spans="1:6" ht="15.75" thickBot="1">
      <c r="A171" s="12">
        <v>37332</v>
      </c>
      <c r="B171" s="6">
        <v>4.76</v>
      </c>
      <c r="C171" s="5">
        <v>4.76</v>
      </c>
      <c r="D171" s="5">
        <v>4.76</v>
      </c>
      <c r="E171" s="5">
        <v>4.76</v>
      </c>
      <c r="F171" s="14">
        <v>1.2800000000000001E-2</v>
      </c>
    </row>
    <row r="172" spans="1:6" ht="15.75" thickBot="1">
      <c r="A172" s="12">
        <v>37325</v>
      </c>
      <c r="B172" s="6">
        <v>4.7</v>
      </c>
      <c r="C172" s="5">
        <v>4.7</v>
      </c>
      <c r="D172" s="5">
        <v>4.7</v>
      </c>
      <c r="E172" s="5">
        <v>4.7</v>
      </c>
      <c r="F172" s="14">
        <v>0.2107</v>
      </c>
    </row>
    <row r="173" spans="1:6" ht="15.75" thickBot="1">
      <c r="A173" s="12">
        <v>37318</v>
      </c>
      <c r="B173" s="6">
        <v>3.8820000000000001</v>
      </c>
      <c r="C173" s="5">
        <v>3.8820000000000001</v>
      </c>
      <c r="D173" s="5">
        <v>3.8820000000000001</v>
      </c>
      <c r="E173" s="5">
        <v>3.8820000000000001</v>
      </c>
      <c r="F173" s="14">
        <v>2.1000000000000001E-2</v>
      </c>
    </row>
    <row r="174" spans="1:6" ht="15.75" thickBot="1">
      <c r="A174" s="12">
        <v>37311</v>
      </c>
      <c r="B174" s="6">
        <v>3.802</v>
      </c>
      <c r="C174" s="5">
        <v>3.802</v>
      </c>
      <c r="D174" s="5">
        <v>3.802</v>
      </c>
      <c r="E174" s="5">
        <v>3.802</v>
      </c>
      <c r="F174" s="14">
        <v>8.9999999999999993E-3</v>
      </c>
    </row>
    <row r="175" spans="1:6" ht="15.75" thickBot="1">
      <c r="A175" s="12">
        <v>37304</v>
      </c>
      <c r="B175" s="4">
        <v>3.7679999999999998</v>
      </c>
      <c r="C175" s="5">
        <v>3.7679999999999998</v>
      </c>
      <c r="D175" s="5">
        <v>3.7679999999999998</v>
      </c>
      <c r="E175" s="5">
        <v>3.7679999999999998</v>
      </c>
      <c r="F175" s="13">
        <v>-9.7000000000000003E-3</v>
      </c>
    </row>
    <row r="176" spans="1:6" ht="15.75" thickBot="1">
      <c r="A176" s="12">
        <v>37297</v>
      </c>
      <c r="B176" s="4">
        <v>3.8050000000000002</v>
      </c>
      <c r="C176" s="5">
        <v>3.8050000000000002</v>
      </c>
      <c r="D176" s="5">
        <v>3.8050000000000002</v>
      </c>
      <c r="E176" s="5">
        <v>3.8050000000000002</v>
      </c>
      <c r="F176" s="13">
        <v>-8.6E-3</v>
      </c>
    </row>
    <row r="177" spans="1:6" ht="15.75" thickBot="1">
      <c r="A177" s="12">
        <v>37290</v>
      </c>
      <c r="B177" s="4">
        <v>3.8380000000000001</v>
      </c>
      <c r="C177" s="5">
        <v>3.8380000000000001</v>
      </c>
      <c r="D177" s="5">
        <v>3.8380000000000001</v>
      </c>
      <c r="E177" s="5">
        <v>3.8380000000000001</v>
      </c>
      <c r="F177" s="13">
        <v>-2.9999999999999997E-4</v>
      </c>
    </row>
    <row r="178" spans="1:6" ht="15.75" thickBot="1">
      <c r="A178" s="12">
        <v>37283</v>
      </c>
      <c r="B178" s="4">
        <v>3.839</v>
      </c>
      <c r="C178" s="5">
        <v>3.839</v>
      </c>
      <c r="D178" s="5">
        <v>3.839</v>
      </c>
      <c r="E178" s="5">
        <v>3.839</v>
      </c>
      <c r="F178" s="13">
        <v>-1.44E-2</v>
      </c>
    </row>
    <row r="179" spans="1:6" ht="15.75" thickBot="1">
      <c r="A179" s="12">
        <v>37276</v>
      </c>
      <c r="B179" s="6">
        <v>3.895</v>
      </c>
      <c r="C179" s="5">
        <v>3.895</v>
      </c>
      <c r="D179" s="5">
        <v>3.895</v>
      </c>
      <c r="E179" s="5">
        <v>3.895</v>
      </c>
      <c r="F179" s="14">
        <v>2.12E-2</v>
      </c>
    </row>
    <row r="180" spans="1:6" ht="15.75" thickBot="1">
      <c r="A180" s="12">
        <v>37269</v>
      </c>
      <c r="B180" s="4">
        <v>3.8140000000000001</v>
      </c>
      <c r="C180" s="5">
        <v>3.8140000000000001</v>
      </c>
      <c r="D180" s="5">
        <v>3.8140000000000001</v>
      </c>
      <c r="E180" s="5">
        <v>3.8140000000000001</v>
      </c>
      <c r="F180" s="13">
        <v>-2.63E-2</v>
      </c>
    </row>
    <row r="181" spans="1:6" ht="15.75" thickBot="1">
      <c r="A181" s="12">
        <v>37262</v>
      </c>
      <c r="B181" s="6">
        <v>3.9169999999999998</v>
      </c>
      <c r="C181" s="5">
        <v>3.9169999999999998</v>
      </c>
      <c r="D181" s="5">
        <v>3.9169999999999998</v>
      </c>
      <c r="E181" s="5">
        <v>3.9169999999999998</v>
      </c>
      <c r="F181" s="14">
        <v>1.32E-2</v>
      </c>
    </row>
    <row r="182" spans="1:6" ht="15.75" thickBot="1">
      <c r="A182" s="12">
        <v>37255</v>
      </c>
      <c r="B182" s="4">
        <v>3.8660000000000001</v>
      </c>
      <c r="C182" s="5">
        <v>3.8660000000000001</v>
      </c>
      <c r="D182" s="5">
        <v>3.8660000000000001</v>
      </c>
      <c r="E182" s="5">
        <v>3.8660000000000001</v>
      </c>
      <c r="F182" s="13">
        <v>-1.2E-2</v>
      </c>
    </row>
    <row r="183" spans="1:6" ht="15.75" thickBot="1">
      <c r="A183" s="12">
        <v>37248</v>
      </c>
      <c r="B183" s="6">
        <v>3.9129999999999998</v>
      </c>
      <c r="C183" s="5">
        <v>3.9129999999999998</v>
      </c>
      <c r="D183" s="5">
        <v>3.9129999999999998</v>
      </c>
      <c r="E183" s="5">
        <v>3.9129999999999998</v>
      </c>
      <c r="F183" s="14">
        <v>1.1900000000000001E-2</v>
      </c>
    </row>
    <row r="184" spans="1:6" ht="15.75" thickBot="1">
      <c r="A184" s="12">
        <v>37241</v>
      </c>
      <c r="B184" s="4">
        <v>3.867</v>
      </c>
      <c r="C184" s="5">
        <v>3.867</v>
      </c>
      <c r="D184" s="5">
        <v>3.867</v>
      </c>
      <c r="E184" s="5">
        <v>3.867</v>
      </c>
      <c r="F184" s="13">
        <v>-2.9999999999999997E-4</v>
      </c>
    </row>
    <row r="185" spans="1:6" ht="15.75" thickBot="1">
      <c r="A185" s="12">
        <v>37234</v>
      </c>
      <c r="B185" s="4">
        <v>3.8679999999999999</v>
      </c>
      <c r="C185" s="5">
        <v>3.8679999999999999</v>
      </c>
      <c r="D185" s="5">
        <v>3.8679999999999999</v>
      </c>
      <c r="E185" s="5">
        <v>3.8679999999999999</v>
      </c>
      <c r="F185" s="13">
        <v>-1.0699999999999999E-2</v>
      </c>
    </row>
    <row r="186" spans="1:6" ht="15.75" thickBot="1">
      <c r="A186" s="12">
        <v>37227</v>
      </c>
      <c r="B186" s="6">
        <v>3.91</v>
      </c>
      <c r="C186" s="5">
        <v>3.91</v>
      </c>
      <c r="D186" s="5">
        <v>3.91</v>
      </c>
      <c r="E186" s="5">
        <v>3.91</v>
      </c>
      <c r="F186" s="14">
        <v>4.8000000000000001E-2</v>
      </c>
    </row>
    <row r="187" spans="1:6" ht="15.75" thickBot="1">
      <c r="A187" s="12">
        <v>37220</v>
      </c>
      <c r="B187" s="4">
        <v>3.7309999999999999</v>
      </c>
      <c r="C187" s="5">
        <v>3.7309999999999999</v>
      </c>
      <c r="D187" s="5">
        <v>3.7309999999999999</v>
      </c>
      <c r="E187" s="5">
        <v>3.7309999999999999</v>
      </c>
      <c r="F187" s="13">
        <v>-4.3E-3</v>
      </c>
    </row>
    <row r="188" spans="1:6" ht="15.75" thickBot="1">
      <c r="A188" s="12">
        <v>37213</v>
      </c>
      <c r="B188" s="4">
        <v>3.7469999999999999</v>
      </c>
      <c r="C188" s="5">
        <v>3.7469999999999999</v>
      </c>
      <c r="D188" s="5">
        <v>3.7469999999999999</v>
      </c>
      <c r="E188" s="5">
        <v>3.7469999999999999</v>
      </c>
      <c r="F188" s="13">
        <v>-1.3899999999999999E-2</v>
      </c>
    </row>
    <row r="189" spans="1:6" ht="15.75" thickBot="1">
      <c r="A189" s="12">
        <v>37206</v>
      </c>
      <c r="B189" s="6">
        <v>3.8</v>
      </c>
      <c r="C189" s="5">
        <v>3.8</v>
      </c>
      <c r="D189" s="5">
        <v>3.8</v>
      </c>
      <c r="E189" s="5">
        <v>3.8</v>
      </c>
      <c r="F189" s="14">
        <v>5.9700000000000003E-2</v>
      </c>
    </row>
    <row r="190" spans="1:6" ht="15.75" thickBot="1">
      <c r="A190" s="12">
        <v>37199</v>
      </c>
      <c r="B190" s="4">
        <v>3.5859999999999999</v>
      </c>
      <c r="C190" s="5">
        <v>3.5859999999999999</v>
      </c>
      <c r="D190" s="5">
        <v>3.5859999999999999</v>
      </c>
      <c r="E190" s="5">
        <v>3.5859999999999999</v>
      </c>
      <c r="F190" s="13">
        <v>-6.7599999999999993E-2</v>
      </c>
    </row>
    <row r="191" spans="1:6" ht="15.75" thickBot="1">
      <c r="A191" s="12">
        <v>37192</v>
      </c>
      <c r="B191" s="4">
        <v>3.8460000000000001</v>
      </c>
      <c r="C191" s="5">
        <v>3.8460000000000001</v>
      </c>
      <c r="D191" s="5">
        <v>3.8460000000000001</v>
      </c>
      <c r="E191" s="5">
        <v>3.8460000000000001</v>
      </c>
      <c r="F191" s="13">
        <v>-2.41E-2</v>
      </c>
    </row>
    <row r="192" spans="1:6" ht="15.75" thickBot="1">
      <c r="A192" s="12">
        <v>37185</v>
      </c>
      <c r="B192" s="4">
        <v>3.9409999999999998</v>
      </c>
      <c r="C192" s="5">
        <v>3.9409999999999998</v>
      </c>
      <c r="D192" s="5">
        <v>3.9409999999999998</v>
      </c>
      <c r="E192" s="5">
        <v>3.9409999999999998</v>
      </c>
      <c r="F192" s="13">
        <v>-4.1399999999999999E-2</v>
      </c>
    </row>
    <row r="193" spans="1:6" ht="15.75" thickBot="1">
      <c r="A193" s="12">
        <v>37178</v>
      </c>
      <c r="B193" s="4">
        <v>4.1109999999999998</v>
      </c>
      <c r="C193" s="5">
        <v>4.1109999999999998</v>
      </c>
      <c r="D193" s="5">
        <v>4.1109999999999998</v>
      </c>
      <c r="E193" s="5">
        <v>4.1109999999999998</v>
      </c>
      <c r="F193" s="13">
        <v>-3.04E-2</v>
      </c>
    </row>
    <row r="194" spans="1:6" ht="15.75" thickBot="1">
      <c r="A194" s="12">
        <v>37171</v>
      </c>
      <c r="B194" s="6">
        <v>4.24</v>
      </c>
      <c r="C194" s="5">
        <v>4.24</v>
      </c>
      <c r="D194" s="5">
        <v>4.24</v>
      </c>
      <c r="E194" s="5">
        <v>4.24</v>
      </c>
      <c r="F194" s="14">
        <v>1.44E-2</v>
      </c>
    </row>
    <row r="195" spans="1:6" ht="15.75" thickBot="1">
      <c r="A195" s="12">
        <v>37164</v>
      </c>
      <c r="B195" s="4">
        <v>4.18</v>
      </c>
      <c r="C195" s="5">
        <v>4.18</v>
      </c>
      <c r="D195" s="5">
        <v>4.18</v>
      </c>
      <c r="E195" s="5">
        <v>4.18</v>
      </c>
      <c r="F195" s="13">
        <v>-7.4000000000000003E-3</v>
      </c>
    </row>
    <row r="196" spans="1:6" ht="15.75" thickBot="1">
      <c r="A196" s="12">
        <v>37157</v>
      </c>
      <c r="B196" s="6">
        <v>4.2110000000000003</v>
      </c>
      <c r="C196" s="5">
        <v>4.2110000000000003</v>
      </c>
      <c r="D196" s="5">
        <v>4.2110000000000003</v>
      </c>
      <c r="E196" s="5">
        <v>4.2110000000000003</v>
      </c>
      <c r="F196" s="14">
        <v>3.0999999999999999E-3</v>
      </c>
    </row>
    <row r="197" spans="1:6" ht="15.75" thickBot="1">
      <c r="A197" s="12">
        <v>37150</v>
      </c>
      <c r="B197" s="4">
        <v>4.1980000000000004</v>
      </c>
      <c r="C197" s="5">
        <v>4.1980000000000004</v>
      </c>
      <c r="D197" s="5">
        <v>4.1980000000000004</v>
      </c>
      <c r="E197" s="5">
        <v>4.1980000000000004</v>
      </c>
      <c r="F197" s="13">
        <v>-2.01E-2</v>
      </c>
    </row>
    <row r="198" spans="1:6" ht="15.75" thickBot="1">
      <c r="A198" s="12">
        <v>37143</v>
      </c>
      <c r="B198" s="4">
        <v>4.2839999999999998</v>
      </c>
      <c r="C198" s="5">
        <v>4.2839999999999998</v>
      </c>
      <c r="D198" s="5">
        <v>4.2839999999999998</v>
      </c>
      <c r="E198" s="5">
        <v>4.2839999999999998</v>
      </c>
      <c r="F198" s="13">
        <v>-6.8099999999999994E-2</v>
      </c>
    </row>
    <row r="199" spans="1:6" ht="15.75" thickBot="1">
      <c r="A199" s="12">
        <v>37136</v>
      </c>
      <c r="B199" s="4">
        <v>4.5970000000000004</v>
      </c>
      <c r="C199" s="5">
        <v>4.5970000000000004</v>
      </c>
      <c r="D199" s="5">
        <v>4.5970000000000004</v>
      </c>
      <c r="E199" s="5">
        <v>4.5970000000000004</v>
      </c>
      <c r="F199" s="13">
        <v>-2.6499999999999999E-2</v>
      </c>
    </row>
    <row r="200" spans="1:6" ht="15.75" thickBot="1">
      <c r="A200" s="12">
        <v>37129</v>
      </c>
      <c r="B200" s="4">
        <v>4.7220000000000004</v>
      </c>
      <c r="C200" s="5">
        <v>4.7220000000000004</v>
      </c>
      <c r="D200" s="5">
        <v>4.7220000000000004</v>
      </c>
      <c r="E200" s="5">
        <v>4.7220000000000004</v>
      </c>
      <c r="F200" s="13">
        <v>-2.3199999999999998E-2</v>
      </c>
    </row>
    <row r="201" spans="1:6" ht="15.75" thickBot="1">
      <c r="A201" s="12">
        <v>37122</v>
      </c>
      <c r="B201" s="6">
        <v>4.8339999999999996</v>
      </c>
      <c r="C201" s="5">
        <v>4.8339999999999996</v>
      </c>
      <c r="D201" s="5">
        <v>4.8339999999999996</v>
      </c>
      <c r="E201" s="5">
        <v>4.8339999999999996</v>
      </c>
      <c r="F201" s="14">
        <v>1.1900000000000001E-2</v>
      </c>
    </row>
    <row r="202" spans="1:6" ht="15.75" thickBot="1">
      <c r="A202" s="12">
        <v>37115</v>
      </c>
      <c r="B202" s="6">
        <v>4.7770000000000001</v>
      </c>
      <c r="C202" s="5">
        <v>4.7770000000000001</v>
      </c>
      <c r="D202" s="5">
        <v>4.7770000000000001</v>
      </c>
      <c r="E202" s="5">
        <v>4.7770000000000001</v>
      </c>
      <c r="F202" s="14">
        <v>2.0899999999999998E-2</v>
      </c>
    </row>
    <row r="203" spans="1:6" ht="15.75" thickBot="1">
      <c r="A203" s="12">
        <v>37108</v>
      </c>
      <c r="B203" s="4">
        <v>4.6790000000000003</v>
      </c>
      <c r="C203" s="5">
        <v>4.6790000000000003</v>
      </c>
      <c r="D203" s="5">
        <v>4.6790000000000003</v>
      </c>
      <c r="E203" s="5">
        <v>4.6790000000000003</v>
      </c>
      <c r="F203" s="13">
        <v>-2.5999999999999999E-2</v>
      </c>
    </row>
    <row r="204" spans="1:6" ht="15.75" thickBot="1">
      <c r="A204" s="12">
        <v>37101</v>
      </c>
      <c r="B204" s="4">
        <v>4.8040000000000003</v>
      </c>
      <c r="C204" s="5">
        <v>4.8040000000000003</v>
      </c>
      <c r="D204" s="5">
        <v>4.8040000000000003</v>
      </c>
      <c r="E204" s="5">
        <v>4.8040000000000003</v>
      </c>
      <c r="F204" s="13">
        <v>-5.62E-2</v>
      </c>
    </row>
    <row r="205" spans="1:6" ht="15.75" thickBot="1">
      <c r="A205" s="12">
        <v>37094</v>
      </c>
      <c r="B205" s="4">
        <v>5.09</v>
      </c>
      <c r="C205" s="5">
        <v>5.09</v>
      </c>
      <c r="D205" s="5">
        <v>5.09</v>
      </c>
      <c r="E205" s="5">
        <v>5.09</v>
      </c>
      <c r="F205" s="13">
        <v>-2.3599999999999999E-2</v>
      </c>
    </row>
    <row r="206" spans="1:6" ht="15.75" thickBot="1">
      <c r="A206" s="12">
        <v>37087</v>
      </c>
      <c r="B206" s="4">
        <v>5.2130000000000001</v>
      </c>
      <c r="C206" s="5">
        <v>5.2130000000000001</v>
      </c>
      <c r="D206" s="5">
        <v>5.2130000000000001</v>
      </c>
      <c r="E206" s="5">
        <v>5.2130000000000001</v>
      </c>
      <c r="F206" s="13">
        <v>-2.8999999999999998E-3</v>
      </c>
    </row>
    <row r="207" spans="1:6" ht="15.75" thickBot="1">
      <c r="A207" s="12">
        <v>37080</v>
      </c>
      <c r="B207" s="4">
        <v>5.2279999999999998</v>
      </c>
      <c r="C207" s="5">
        <v>5.2279999999999998</v>
      </c>
      <c r="D207" s="5">
        <v>5.2279999999999998</v>
      </c>
      <c r="E207" s="5">
        <v>5.2279999999999998</v>
      </c>
      <c r="F207" s="13">
        <v>-5.9999999999999995E-4</v>
      </c>
    </row>
    <row r="208" spans="1:6" ht="15.75" thickBot="1">
      <c r="A208" s="12">
        <v>37073</v>
      </c>
      <c r="B208" s="4">
        <v>5.2309999999999999</v>
      </c>
      <c r="C208" s="5">
        <v>5.2309999999999999</v>
      </c>
      <c r="D208" s="5">
        <v>5.2309999999999999</v>
      </c>
      <c r="E208" s="5">
        <v>5.2309999999999999</v>
      </c>
      <c r="F208" s="13">
        <v>-2.3199999999999998E-2</v>
      </c>
    </row>
    <row r="209" spans="1:6" ht="15.75" thickBot="1">
      <c r="A209" s="12">
        <v>37066</v>
      </c>
      <c r="B209" s="6">
        <v>5.3550000000000004</v>
      </c>
      <c r="C209" s="5">
        <v>5.3550000000000004</v>
      </c>
      <c r="D209" s="5">
        <v>5.3550000000000004</v>
      </c>
      <c r="E209" s="5">
        <v>5.3550000000000004</v>
      </c>
      <c r="F209" s="14">
        <v>1.1900000000000001E-2</v>
      </c>
    </row>
    <row r="210" spans="1:6" ht="15.75" thickBot="1">
      <c r="A210" s="12">
        <v>37059</v>
      </c>
      <c r="B210" s="4">
        <v>5.2919999999999998</v>
      </c>
      <c r="C210" s="5">
        <v>5.2919999999999998</v>
      </c>
      <c r="D210" s="5">
        <v>5.2919999999999998</v>
      </c>
      <c r="E210" s="5">
        <v>5.2919999999999998</v>
      </c>
      <c r="F210" s="13">
        <v>-4.0000000000000002E-4</v>
      </c>
    </row>
    <row r="211" spans="1:6" ht="15.75" thickBot="1">
      <c r="A211" s="12">
        <v>37052</v>
      </c>
      <c r="B211" s="6">
        <v>5.2939999999999996</v>
      </c>
      <c r="C211" s="5">
        <v>5.2939999999999996</v>
      </c>
      <c r="D211" s="5">
        <v>5.2939999999999996</v>
      </c>
      <c r="E211" s="5">
        <v>5.2939999999999996</v>
      </c>
      <c r="F211" s="14">
        <v>3.2000000000000001E-2</v>
      </c>
    </row>
    <row r="212" spans="1:6" ht="15.75" thickBot="1">
      <c r="A212" s="12">
        <v>37045</v>
      </c>
      <c r="B212" s="6">
        <v>5.13</v>
      </c>
      <c r="C212" s="5">
        <v>5.13</v>
      </c>
      <c r="D212" s="5">
        <v>5.13</v>
      </c>
      <c r="E212" s="5">
        <v>5.13</v>
      </c>
      <c r="F212" s="14">
        <v>2.3099999999999999E-2</v>
      </c>
    </row>
    <row r="213" spans="1:6" ht="15.75" thickBot="1">
      <c r="A213" s="12">
        <v>37038</v>
      </c>
      <c r="B213" s="4">
        <v>5.0140000000000002</v>
      </c>
      <c r="C213" s="5">
        <v>5.0140000000000002</v>
      </c>
      <c r="D213" s="5">
        <v>5.0140000000000002</v>
      </c>
      <c r="E213" s="5">
        <v>5.0140000000000002</v>
      </c>
      <c r="F213" s="13">
        <v>-1.5299999999999999E-2</v>
      </c>
    </row>
    <row r="214" spans="1:6" ht="15.75" thickBot="1">
      <c r="A214" s="12">
        <v>37031</v>
      </c>
      <c r="B214" s="6">
        <v>5.0919999999999996</v>
      </c>
      <c r="C214" s="5">
        <v>5.0919999999999996</v>
      </c>
      <c r="D214" s="5">
        <v>5.0919999999999996</v>
      </c>
      <c r="E214" s="5">
        <v>5.0919999999999996</v>
      </c>
      <c r="F214" s="14">
        <v>5.9999999999999995E-4</v>
      </c>
    </row>
    <row r="215" spans="1:6" ht="15.75" thickBot="1">
      <c r="A215" s="12">
        <v>37024</v>
      </c>
      <c r="B215" s="6">
        <v>5.0890000000000004</v>
      </c>
      <c r="C215" s="5">
        <v>5.0890000000000004</v>
      </c>
      <c r="D215" s="5">
        <v>5.0890000000000004</v>
      </c>
      <c r="E215" s="5">
        <v>5.0890000000000004</v>
      </c>
      <c r="F215" s="14">
        <v>2.8500000000000001E-2</v>
      </c>
    </row>
    <row r="216" spans="1:6" ht="15.75" thickBot="1">
      <c r="A216" s="12">
        <v>37017</v>
      </c>
      <c r="B216" s="6">
        <v>4.9480000000000004</v>
      </c>
      <c r="C216" s="5">
        <v>4.9480000000000004</v>
      </c>
      <c r="D216" s="5">
        <v>4.9480000000000004</v>
      </c>
      <c r="E216" s="5">
        <v>4.9480000000000004</v>
      </c>
      <c r="F216" s="14">
        <v>1.3299999999999999E-2</v>
      </c>
    </row>
    <row r="217" spans="1:6" ht="15.75" thickBot="1">
      <c r="A217" s="12">
        <v>37010</v>
      </c>
      <c r="B217" s="4">
        <v>4.883</v>
      </c>
      <c r="C217" s="5">
        <v>4.883</v>
      </c>
      <c r="D217" s="5">
        <v>4.883</v>
      </c>
      <c r="E217" s="5">
        <v>4.883</v>
      </c>
      <c r="F217" s="13">
        <v>-4.3E-3</v>
      </c>
    </row>
    <row r="218" spans="1:6" ht="15.75" thickBot="1">
      <c r="A218" s="12">
        <v>37003</v>
      </c>
      <c r="B218" s="4">
        <v>4.9039999999999999</v>
      </c>
      <c r="C218" s="5">
        <v>4.9039999999999999</v>
      </c>
      <c r="D218" s="5">
        <v>4.9039999999999999</v>
      </c>
      <c r="E218" s="5">
        <v>4.9039999999999999</v>
      </c>
      <c r="F218" s="13">
        <v>-1.5900000000000001E-2</v>
      </c>
    </row>
    <row r="219" spans="1:6" ht="15.75" thickBot="1">
      <c r="A219" s="12">
        <v>36996</v>
      </c>
      <c r="B219" s="4">
        <v>4.9829999999999997</v>
      </c>
      <c r="C219" s="5">
        <v>4.9829999999999997</v>
      </c>
      <c r="D219" s="5">
        <v>4.9829999999999997</v>
      </c>
      <c r="E219" s="5">
        <v>4.9829999999999997</v>
      </c>
      <c r="F219" s="13">
        <v>-3.1099999999999999E-2</v>
      </c>
    </row>
    <row r="220" spans="1:6" ht="15.75" thickBot="1">
      <c r="A220" s="12">
        <v>36989</v>
      </c>
      <c r="B220" s="6">
        <v>5.1429999999999998</v>
      </c>
      <c r="C220" s="5">
        <v>5.1429999999999998</v>
      </c>
      <c r="D220" s="5">
        <v>5.1429999999999998</v>
      </c>
      <c r="E220" s="5">
        <v>5.1429999999999998</v>
      </c>
      <c r="F220" s="14">
        <v>2.7400000000000001E-2</v>
      </c>
    </row>
    <row r="221" spans="1:6" ht="15.75" thickBot="1">
      <c r="A221" s="12">
        <v>36982</v>
      </c>
      <c r="B221" s="4">
        <v>5.0060000000000002</v>
      </c>
      <c r="C221" s="5">
        <v>5.0060000000000002</v>
      </c>
      <c r="D221" s="5">
        <v>5.0060000000000002</v>
      </c>
      <c r="E221" s="5">
        <v>5.0060000000000002</v>
      </c>
      <c r="F221" s="13">
        <v>-8.8999999999999999E-3</v>
      </c>
    </row>
    <row r="222" spans="1:6" ht="15.75" thickBot="1">
      <c r="A222" s="12">
        <v>36975</v>
      </c>
      <c r="B222" s="6">
        <v>5.0510000000000002</v>
      </c>
      <c r="C222" s="5">
        <v>5.0510000000000002</v>
      </c>
      <c r="D222" s="5">
        <v>5.0510000000000002</v>
      </c>
      <c r="E222" s="5">
        <v>5.0510000000000002</v>
      </c>
      <c r="F222" s="14">
        <v>1.5100000000000001E-2</v>
      </c>
    </row>
    <row r="223" spans="1:6" ht="15.75" thickBot="1">
      <c r="A223" s="12">
        <v>36968</v>
      </c>
      <c r="B223" s="4">
        <v>4.976</v>
      </c>
      <c r="C223" s="5">
        <v>4.976</v>
      </c>
      <c r="D223" s="5">
        <v>4.976</v>
      </c>
      <c r="E223" s="5">
        <v>4.976</v>
      </c>
      <c r="F223" s="13">
        <v>-1.17E-2</v>
      </c>
    </row>
    <row r="224" spans="1:6" ht="15.75" thickBot="1">
      <c r="A224" s="12">
        <v>36961</v>
      </c>
      <c r="B224" s="4">
        <v>5.0350000000000001</v>
      </c>
      <c r="C224" s="5">
        <v>5.0350000000000001</v>
      </c>
      <c r="D224" s="5">
        <v>5.0350000000000001</v>
      </c>
      <c r="E224" s="5">
        <v>5.0350000000000001</v>
      </c>
      <c r="F224" s="13">
        <v>-3.1699999999999999E-2</v>
      </c>
    </row>
    <row r="225" spans="1:6" ht="15.75" thickBot="1">
      <c r="A225" s="12">
        <v>36954</v>
      </c>
      <c r="B225" s="4">
        <v>5.2</v>
      </c>
      <c r="C225" s="5">
        <v>5.2</v>
      </c>
      <c r="D225" s="5">
        <v>5.2</v>
      </c>
      <c r="E225" s="5">
        <v>5.2</v>
      </c>
      <c r="F225" s="13">
        <v>-6.4999999999999997E-3</v>
      </c>
    </row>
    <row r="226" spans="1:6" ht="15.75" thickBot="1">
      <c r="A226" s="12">
        <v>36947</v>
      </c>
      <c r="B226" s="4">
        <v>5.234</v>
      </c>
      <c r="C226" s="5">
        <v>5.234</v>
      </c>
      <c r="D226" s="5">
        <v>5.234</v>
      </c>
      <c r="E226" s="5">
        <v>5.234</v>
      </c>
      <c r="F226" s="13">
        <v>-1.17E-2</v>
      </c>
    </row>
    <row r="227" spans="1:6" ht="15.75" thickBot="1">
      <c r="A227" s="12">
        <v>36940</v>
      </c>
      <c r="B227" s="4">
        <v>5.2960000000000003</v>
      </c>
      <c r="C227" s="5">
        <v>5.2960000000000003</v>
      </c>
      <c r="D227" s="5">
        <v>5.2960000000000003</v>
      </c>
      <c r="E227" s="5">
        <v>5.2960000000000003</v>
      </c>
      <c r="F227" s="13">
        <v>-8.2000000000000007E-3</v>
      </c>
    </row>
    <row r="228" spans="1:6" ht="15.75" thickBot="1">
      <c r="A228" s="12">
        <v>36933</v>
      </c>
      <c r="B228" s="6">
        <v>5.34</v>
      </c>
      <c r="C228" s="5">
        <v>5.34</v>
      </c>
      <c r="D228" s="5">
        <v>5.34</v>
      </c>
      <c r="E228" s="5">
        <v>5.34</v>
      </c>
      <c r="F228" s="14">
        <v>7.7000000000000002E-3</v>
      </c>
    </row>
    <row r="229" spans="1:6" ht="15.75" thickBot="1">
      <c r="A229" s="12">
        <v>36926</v>
      </c>
      <c r="B229" s="6">
        <v>5.2990000000000004</v>
      </c>
      <c r="C229" s="5">
        <v>5.2990000000000004</v>
      </c>
      <c r="D229" s="5">
        <v>5.2990000000000004</v>
      </c>
      <c r="E229" s="5">
        <v>5.2990000000000004</v>
      </c>
      <c r="F229" s="14">
        <v>7.4000000000000003E-3</v>
      </c>
    </row>
    <row r="230" spans="1:6" ht="15.75" thickBot="1">
      <c r="A230" s="12">
        <v>36919</v>
      </c>
      <c r="B230" s="4">
        <v>5.26</v>
      </c>
      <c r="C230" s="5">
        <v>5.26</v>
      </c>
      <c r="D230" s="5">
        <v>5.26</v>
      </c>
      <c r="E230" s="5">
        <v>5.26</v>
      </c>
      <c r="F230" s="13">
        <v>-7.9000000000000008E-3</v>
      </c>
    </row>
    <row r="231" spans="1:6" ht="15.75" thickBot="1">
      <c r="A231" s="12">
        <v>36912</v>
      </c>
      <c r="B231" s="4">
        <v>5.3019999999999996</v>
      </c>
      <c r="C231" s="5">
        <v>5.3019999999999996</v>
      </c>
      <c r="D231" s="5">
        <v>5.3019999999999996</v>
      </c>
      <c r="E231" s="5">
        <v>5.3019999999999996</v>
      </c>
      <c r="F231" s="13">
        <v>-4.0000000000000002E-4</v>
      </c>
    </row>
    <row r="232" spans="1:6" ht="15.75" thickBot="1">
      <c r="A232" s="12">
        <v>36905</v>
      </c>
      <c r="B232" s="4">
        <v>5.3040000000000003</v>
      </c>
      <c r="C232" s="5">
        <v>5.3040000000000003</v>
      </c>
      <c r="D232" s="5">
        <v>5.3040000000000003</v>
      </c>
      <c r="E232" s="5">
        <v>5.3040000000000003</v>
      </c>
      <c r="F232" s="13">
        <v>-7.4999999999999997E-3</v>
      </c>
    </row>
    <row r="233" spans="1:6" ht="15.75" thickBot="1">
      <c r="A233" s="12">
        <v>36898</v>
      </c>
      <c r="B233" s="6">
        <v>5.3440000000000003</v>
      </c>
      <c r="C233" s="5">
        <v>5.3440000000000003</v>
      </c>
      <c r="D233" s="5">
        <v>5.3440000000000003</v>
      </c>
      <c r="E233" s="5">
        <v>5.3440000000000003</v>
      </c>
      <c r="F233" s="14">
        <v>1.4E-2</v>
      </c>
    </row>
    <row r="234" spans="1:6" ht="15.75" thickBot="1">
      <c r="A234" s="15" t="s">
        <v>25</v>
      </c>
      <c r="B234" s="16" t="s">
        <v>26</v>
      </c>
      <c r="C234" s="16" t="s">
        <v>27</v>
      </c>
      <c r="D234" s="16" t="s">
        <v>28</v>
      </c>
      <c r="E234" s="17" t="s">
        <v>29</v>
      </c>
    </row>
    <row r="235" spans="1:6" ht="15.75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91" workbookViewId="0">
      <selection activeCell="B1" sqref="B1:B125"/>
    </sheetView>
  </sheetViews>
  <sheetFormatPr defaultRowHeight="15"/>
  <cols>
    <col min="1" max="1" width="12.42578125" bestFit="1" customWidth="1"/>
  </cols>
  <sheetData>
    <row r="1" spans="1:6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ht="15.75" thickBot="1">
      <c r="A2" s="21">
        <v>38480</v>
      </c>
      <c r="B2" s="22">
        <v>4.9480000000000004</v>
      </c>
      <c r="C2" s="23">
        <v>4.9480000000000004</v>
      </c>
      <c r="D2" s="23">
        <v>4.9480000000000004</v>
      </c>
      <c r="E2" s="23">
        <v>4.9480000000000004</v>
      </c>
      <c r="F2" s="24">
        <v>0</v>
      </c>
    </row>
    <row r="3" spans="1:6" ht="15.75" thickBot="1">
      <c r="A3" s="12">
        <v>38466</v>
      </c>
      <c r="B3" s="4">
        <v>4.9480000000000004</v>
      </c>
      <c r="C3" s="5">
        <v>4.9480000000000004</v>
      </c>
      <c r="D3" s="5">
        <v>4.9480000000000004</v>
      </c>
      <c r="E3" s="5">
        <v>4.9480000000000004</v>
      </c>
      <c r="F3" s="13">
        <v>-7.1999999999999998E-3</v>
      </c>
    </row>
    <row r="4" spans="1:6" ht="15.75" thickBot="1">
      <c r="A4" s="12">
        <v>38452</v>
      </c>
      <c r="B4" s="4">
        <v>4.984</v>
      </c>
      <c r="C4" s="5">
        <v>4.984</v>
      </c>
      <c r="D4" s="5">
        <v>4.984</v>
      </c>
      <c r="E4" s="5">
        <v>4.984</v>
      </c>
      <c r="F4" s="13">
        <v>-6.6E-3</v>
      </c>
    </row>
    <row r="5" spans="1:6" ht="15.75" thickBot="1">
      <c r="A5" s="12">
        <v>38445</v>
      </c>
      <c r="B5" s="4">
        <v>5.0170000000000003</v>
      </c>
      <c r="C5" s="5">
        <v>5.0170000000000003</v>
      </c>
      <c r="D5" s="5">
        <v>5.0170000000000003</v>
      </c>
      <c r="E5" s="5">
        <v>5.0170000000000003</v>
      </c>
      <c r="F5" s="13">
        <v>-3.5999999999999999E-3</v>
      </c>
    </row>
    <row r="6" spans="1:6" ht="15.75" thickBot="1">
      <c r="A6" s="12">
        <v>38438</v>
      </c>
      <c r="B6" s="4">
        <v>5.0350000000000001</v>
      </c>
      <c r="C6" s="5">
        <v>5.0350000000000001</v>
      </c>
      <c r="D6" s="5">
        <v>5.0350000000000001</v>
      </c>
      <c r="E6" s="5">
        <v>5.0350000000000001</v>
      </c>
      <c r="F6" s="13">
        <v>-9.5999999999999992E-3</v>
      </c>
    </row>
    <row r="7" spans="1:6" ht="15.75" thickBot="1">
      <c r="A7" s="12">
        <v>38417</v>
      </c>
      <c r="B7" s="6">
        <v>5.0839999999999996</v>
      </c>
      <c r="C7" s="5">
        <v>5.0839999999999996</v>
      </c>
      <c r="D7" s="5">
        <v>5.0839999999999996</v>
      </c>
      <c r="E7" s="5">
        <v>5.0839999999999996</v>
      </c>
      <c r="F7" s="14">
        <v>1.8E-3</v>
      </c>
    </row>
    <row r="8" spans="1:6" ht="15.75" thickBot="1">
      <c r="A8" s="12">
        <v>38410</v>
      </c>
      <c r="B8" s="6">
        <v>5.0750000000000002</v>
      </c>
      <c r="C8" s="5">
        <v>5.0750000000000002</v>
      </c>
      <c r="D8" s="5">
        <v>5.0750000000000002</v>
      </c>
      <c r="E8" s="5">
        <v>5.0750000000000002</v>
      </c>
      <c r="F8" s="14">
        <v>2.01E-2</v>
      </c>
    </row>
    <row r="9" spans="1:6" ht="15.75" thickBot="1">
      <c r="A9" s="12">
        <v>38403</v>
      </c>
      <c r="B9" s="6">
        <v>4.9749999999999996</v>
      </c>
      <c r="C9" s="5">
        <v>4.9749999999999996</v>
      </c>
      <c r="D9" s="5">
        <v>4.9749999999999996</v>
      </c>
      <c r="E9" s="5">
        <v>4.9749999999999996</v>
      </c>
      <c r="F9" s="14">
        <v>8.8999999999999999E-3</v>
      </c>
    </row>
    <row r="10" spans="1:6" ht="15.75" thickBot="1">
      <c r="A10" s="12">
        <v>38396</v>
      </c>
      <c r="B10" s="6">
        <v>4.931</v>
      </c>
      <c r="C10" s="5">
        <v>4.931</v>
      </c>
      <c r="D10" s="5">
        <v>4.931</v>
      </c>
      <c r="E10" s="5">
        <v>4.931</v>
      </c>
      <c r="F10" s="14">
        <v>3.8999999999999998E-3</v>
      </c>
    </row>
    <row r="11" spans="1:6" ht="15.75" thickBot="1">
      <c r="A11" s="12">
        <v>38389</v>
      </c>
      <c r="B11" s="6">
        <v>4.9119999999999999</v>
      </c>
      <c r="C11" s="5">
        <v>4.9119999999999999</v>
      </c>
      <c r="D11" s="5">
        <v>4.9119999999999999</v>
      </c>
      <c r="E11" s="5">
        <v>4.9119999999999999</v>
      </c>
      <c r="F11" s="14">
        <v>8.3999999999999995E-3</v>
      </c>
    </row>
    <row r="12" spans="1:6" ht="15.75" thickBot="1">
      <c r="A12" s="12">
        <v>38375</v>
      </c>
      <c r="B12" s="6">
        <v>4.8710000000000004</v>
      </c>
      <c r="C12" s="5">
        <v>4.8710000000000004</v>
      </c>
      <c r="D12" s="5">
        <v>4.8710000000000004</v>
      </c>
      <c r="E12" s="5">
        <v>4.8710000000000004</v>
      </c>
      <c r="F12" s="14">
        <v>6.0000000000000001E-3</v>
      </c>
    </row>
    <row r="13" spans="1:6" ht="15.75" thickBot="1">
      <c r="A13" s="12">
        <v>38368</v>
      </c>
      <c r="B13" s="4">
        <v>4.8419999999999996</v>
      </c>
      <c r="C13" s="5">
        <v>4.8419999999999996</v>
      </c>
      <c r="D13" s="5">
        <v>4.8419999999999996</v>
      </c>
      <c r="E13" s="5">
        <v>4.8419999999999996</v>
      </c>
      <c r="F13" s="13">
        <v>-8.6E-3</v>
      </c>
    </row>
    <row r="14" spans="1:6" ht="15.75" thickBot="1">
      <c r="A14" s="12">
        <v>38361</v>
      </c>
      <c r="B14" s="4">
        <v>4.8840000000000003</v>
      </c>
      <c r="C14" s="5">
        <v>4.8840000000000003</v>
      </c>
      <c r="D14" s="5">
        <v>4.8840000000000003</v>
      </c>
      <c r="E14" s="5">
        <v>4.8840000000000003</v>
      </c>
      <c r="F14" s="13">
        <v>-2.7000000000000001E-3</v>
      </c>
    </row>
    <row r="15" spans="1:6" ht="15.75" thickBot="1">
      <c r="A15" s="12">
        <v>38354</v>
      </c>
      <c r="B15" s="4">
        <v>4.8970000000000002</v>
      </c>
      <c r="C15" s="5">
        <v>4.8970000000000002</v>
      </c>
      <c r="D15" s="5">
        <v>4.8970000000000002</v>
      </c>
      <c r="E15" s="5">
        <v>4.8970000000000002</v>
      </c>
      <c r="F15" s="13">
        <v>-2.5999999999999999E-3</v>
      </c>
    </row>
    <row r="16" spans="1:6" ht="15.75" thickBot="1">
      <c r="A16" s="12">
        <v>38340</v>
      </c>
      <c r="B16" s="6">
        <v>4.91</v>
      </c>
      <c r="C16" s="5">
        <v>4.91</v>
      </c>
      <c r="D16" s="5">
        <v>4.91</v>
      </c>
      <c r="E16" s="5">
        <v>4.91</v>
      </c>
      <c r="F16" s="14">
        <v>6.1000000000000004E-3</v>
      </c>
    </row>
    <row r="17" spans="1:6" ht="15.75" thickBot="1">
      <c r="A17" s="12">
        <v>38333</v>
      </c>
      <c r="B17" s="4">
        <v>4.88</v>
      </c>
      <c r="C17" s="5">
        <v>4.88</v>
      </c>
      <c r="D17" s="5">
        <v>4.88</v>
      </c>
      <c r="E17" s="5">
        <v>4.88</v>
      </c>
      <c r="F17" s="13">
        <v>-3.5000000000000001E-3</v>
      </c>
    </row>
    <row r="18" spans="1:6" ht="15.75" thickBot="1">
      <c r="A18" s="12">
        <v>38319</v>
      </c>
      <c r="B18" s="4">
        <v>4.8970000000000002</v>
      </c>
      <c r="C18" s="5">
        <v>4.8970000000000002</v>
      </c>
      <c r="D18" s="5">
        <v>4.8970000000000002</v>
      </c>
      <c r="E18" s="5">
        <v>4.8970000000000002</v>
      </c>
      <c r="F18" s="13">
        <v>-3.8999999999999998E-3</v>
      </c>
    </row>
    <row r="19" spans="1:6" ht="15.75" thickBot="1">
      <c r="A19" s="12">
        <v>38312</v>
      </c>
      <c r="B19" s="4">
        <v>4.9160000000000004</v>
      </c>
      <c r="C19" s="5">
        <v>4.9160000000000004</v>
      </c>
      <c r="D19" s="5">
        <v>4.9160000000000004</v>
      </c>
      <c r="E19" s="5">
        <v>4.9160000000000004</v>
      </c>
      <c r="F19" s="13">
        <v>-6.7000000000000002E-3</v>
      </c>
    </row>
    <row r="20" spans="1:6" ht="15.75" thickBot="1">
      <c r="A20" s="12">
        <v>38298</v>
      </c>
      <c r="B20" s="6">
        <v>4.9489999999999998</v>
      </c>
      <c r="C20" s="5">
        <v>4.9489999999999998</v>
      </c>
      <c r="D20" s="5">
        <v>4.9489999999999998</v>
      </c>
      <c r="E20" s="5">
        <v>4.9489999999999998</v>
      </c>
      <c r="F20" s="14">
        <v>3.0000000000000001E-3</v>
      </c>
    </row>
    <row r="21" spans="1:6" ht="15.75" thickBot="1">
      <c r="A21" s="12">
        <v>38277</v>
      </c>
      <c r="B21" s="4">
        <v>4.9340000000000002</v>
      </c>
      <c r="C21" s="5">
        <v>4.9340000000000002</v>
      </c>
      <c r="D21" s="5">
        <v>4.9340000000000002</v>
      </c>
      <c r="E21" s="5">
        <v>4.9340000000000002</v>
      </c>
      <c r="F21" s="13">
        <v>-2.8E-3</v>
      </c>
    </row>
    <row r="22" spans="1:6" ht="15.75" thickBot="1">
      <c r="A22" s="12">
        <v>38270</v>
      </c>
      <c r="B22" s="4">
        <v>4.9480000000000004</v>
      </c>
      <c r="C22" s="5">
        <v>4.9480000000000004</v>
      </c>
      <c r="D22" s="5">
        <v>4.9480000000000004</v>
      </c>
      <c r="E22" s="5">
        <v>4.9480000000000004</v>
      </c>
      <c r="F22" s="13">
        <v>-2.2000000000000001E-3</v>
      </c>
    </row>
    <row r="23" spans="1:6" ht="15.75" thickBot="1">
      <c r="A23" s="12">
        <v>38263</v>
      </c>
      <c r="B23" s="4">
        <v>4.9589999999999996</v>
      </c>
      <c r="C23" s="5">
        <v>4.9589999999999996</v>
      </c>
      <c r="D23" s="5">
        <v>4.9589999999999996</v>
      </c>
      <c r="E23" s="5">
        <v>4.9589999999999996</v>
      </c>
      <c r="F23" s="13">
        <v>-1.06E-2</v>
      </c>
    </row>
    <row r="24" spans="1:6" ht="15.75" thickBot="1">
      <c r="A24" s="12">
        <v>38256</v>
      </c>
      <c r="B24" s="6">
        <v>5.0119999999999996</v>
      </c>
      <c r="C24" s="5">
        <v>5.0119999999999996</v>
      </c>
      <c r="D24" s="5">
        <v>5.0119999999999996</v>
      </c>
      <c r="E24" s="5">
        <v>5.0119999999999996</v>
      </c>
      <c r="F24" s="14">
        <v>1.8700000000000001E-2</v>
      </c>
    </row>
    <row r="25" spans="1:6" ht="15.75" thickBot="1">
      <c r="A25" s="12">
        <v>38207</v>
      </c>
      <c r="B25" s="4">
        <v>4.92</v>
      </c>
      <c r="C25" s="5">
        <v>4.92</v>
      </c>
      <c r="D25" s="5">
        <v>4.92</v>
      </c>
      <c r="E25" s="5">
        <v>4.92</v>
      </c>
      <c r="F25" s="13">
        <v>-6.1000000000000004E-3</v>
      </c>
    </row>
    <row r="26" spans="1:6" ht="15.75" thickBot="1">
      <c r="A26" s="12">
        <v>38200</v>
      </c>
      <c r="B26" s="4">
        <v>4.95</v>
      </c>
      <c r="C26" s="5">
        <v>4.95</v>
      </c>
      <c r="D26" s="5">
        <v>4.95</v>
      </c>
      <c r="E26" s="5">
        <v>4.95</v>
      </c>
      <c r="F26" s="13">
        <v>-2E-3</v>
      </c>
    </row>
    <row r="27" spans="1:6" ht="15.75" thickBot="1">
      <c r="A27" s="12">
        <v>38193</v>
      </c>
      <c r="B27" s="6">
        <v>4.96</v>
      </c>
      <c r="C27" s="5">
        <v>4.96</v>
      </c>
      <c r="D27" s="5">
        <v>4.96</v>
      </c>
      <c r="E27" s="5">
        <v>4.96</v>
      </c>
      <c r="F27" s="14">
        <v>8.0999999999999996E-3</v>
      </c>
    </row>
    <row r="28" spans="1:6" ht="15.75" thickBot="1">
      <c r="A28" s="12">
        <v>38186</v>
      </c>
      <c r="B28" s="6">
        <v>4.92</v>
      </c>
      <c r="C28" s="5">
        <v>4.92</v>
      </c>
      <c r="D28" s="5">
        <v>4.92</v>
      </c>
      <c r="E28" s="5">
        <v>4.92</v>
      </c>
      <c r="F28" s="14">
        <v>1.6500000000000001E-2</v>
      </c>
    </row>
    <row r="29" spans="1:6" ht="15.75" thickBot="1">
      <c r="A29" s="12">
        <v>38172</v>
      </c>
      <c r="B29" s="4">
        <v>4.84</v>
      </c>
      <c r="C29" s="5">
        <v>4.84</v>
      </c>
      <c r="D29" s="5">
        <v>4.84</v>
      </c>
      <c r="E29" s="5">
        <v>4.84</v>
      </c>
      <c r="F29" s="13">
        <v>-4.1000000000000003E-3</v>
      </c>
    </row>
    <row r="30" spans="1:6" ht="15.75" thickBot="1">
      <c r="A30" s="12">
        <v>38165</v>
      </c>
      <c r="B30" s="4">
        <v>4.8600000000000003</v>
      </c>
      <c r="C30" s="5">
        <v>4.8600000000000003</v>
      </c>
      <c r="D30" s="5">
        <v>4.8600000000000003</v>
      </c>
      <c r="E30" s="5">
        <v>4.8600000000000003</v>
      </c>
      <c r="F30" s="13">
        <v>-8.2000000000000007E-3</v>
      </c>
    </row>
    <row r="31" spans="1:6" ht="15.75" thickBot="1">
      <c r="A31" s="12">
        <v>38151</v>
      </c>
      <c r="B31" s="6">
        <v>4.9000000000000004</v>
      </c>
      <c r="C31" s="5">
        <v>4.9000000000000004</v>
      </c>
      <c r="D31" s="5">
        <v>4.9000000000000004</v>
      </c>
      <c r="E31" s="5">
        <v>4.9000000000000004</v>
      </c>
      <c r="F31" s="14">
        <v>4.1000000000000003E-3</v>
      </c>
    </row>
    <row r="32" spans="1:6" ht="15.75" thickBot="1">
      <c r="A32" s="12">
        <v>38144</v>
      </c>
      <c r="B32" s="6">
        <v>4.88</v>
      </c>
      <c r="C32" s="5">
        <v>4.88</v>
      </c>
      <c r="D32" s="5">
        <v>4.88</v>
      </c>
      <c r="E32" s="5">
        <v>4.88</v>
      </c>
      <c r="F32" s="14">
        <v>2.7400000000000001E-2</v>
      </c>
    </row>
    <row r="33" spans="1:6" ht="15.75" thickBot="1">
      <c r="A33" s="12">
        <v>38137</v>
      </c>
      <c r="B33" s="6">
        <v>4.75</v>
      </c>
      <c r="C33" s="5">
        <v>4.75</v>
      </c>
      <c r="D33" s="5">
        <v>4.75</v>
      </c>
      <c r="E33" s="5">
        <v>4.75</v>
      </c>
      <c r="F33" s="14">
        <v>6.4000000000000003E-3</v>
      </c>
    </row>
    <row r="34" spans="1:6" ht="15.75" thickBot="1">
      <c r="A34" s="12">
        <v>38130</v>
      </c>
      <c r="B34" s="6">
        <v>4.72</v>
      </c>
      <c r="C34" s="5">
        <v>4.72</v>
      </c>
      <c r="D34" s="5">
        <v>4.72</v>
      </c>
      <c r="E34" s="5">
        <v>4.72</v>
      </c>
      <c r="F34" s="14">
        <v>1.9400000000000001E-2</v>
      </c>
    </row>
    <row r="35" spans="1:6" ht="15.75" thickBot="1">
      <c r="A35" s="12">
        <v>38123</v>
      </c>
      <c r="B35" s="6">
        <v>4.63</v>
      </c>
      <c r="C35" s="5">
        <v>4.63</v>
      </c>
      <c r="D35" s="5">
        <v>4.63</v>
      </c>
      <c r="E35" s="5">
        <v>4.63</v>
      </c>
      <c r="F35" s="14">
        <v>1.7600000000000001E-2</v>
      </c>
    </row>
    <row r="36" spans="1:6" ht="15.75" thickBot="1">
      <c r="A36" s="12">
        <v>38116</v>
      </c>
      <c r="B36" s="6">
        <v>4.55</v>
      </c>
      <c r="C36" s="5">
        <v>4.55</v>
      </c>
      <c r="D36" s="5">
        <v>4.55</v>
      </c>
      <c r="E36" s="5">
        <v>4.55</v>
      </c>
      <c r="F36" s="14">
        <v>1.34E-2</v>
      </c>
    </row>
    <row r="37" spans="1:6" ht="15.75" thickBot="1">
      <c r="A37" s="12">
        <v>38109</v>
      </c>
      <c r="B37" s="6">
        <v>4.49</v>
      </c>
      <c r="C37" s="5">
        <v>4.49</v>
      </c>
      <c r="D37" s="5">
        <v>4.49</v>
      </c>
      <c r="E37" s="5">
        <v>4.49</v>
      </c>
      <c r="F37" s="14">
        <v>2.2000000000000001E-3</v>
      </c>
    </row>
    <row r="38" spans="1:6" ht="15.75" thickBot="1">
      <c r="A38" s="12">
        <v>38102</v>
      </c>
      <c r="B38" s="6">
        <v>4.4800000000000004</v>
      </c>
      <c r="C38" s="5">
        <v>4.4800000000000004</v>
      </c>
      <c r="D38" s="5">
        <v>4.4800000000000004</v>
      </c>
      <c r="E38" s="5">
        <v>4.4800000000000004</v>
      </c>
      <c r="F38" s="14">
        <v>1.3599999999999999E-2</v>
      </c>
    </row>
    <row r="39" spans="1:6" ht="15.75" thickBot="1">
      <c r="A39" s="12">
        <v>38088</v>
      </c>
      <c r="B39" s="4">
        <v>4.42</v>
      </c>
      <c r="C39" s="5">
        <v>4.42</v>
      </c>
      <c r="D39" s="5">
        <v>4.42</v>
      </c>
      <c r="E39" s="5">
        <v>4.42</v>
      </c>
      <c r="F39" s="13">
        <v>-2.3E-3</v>
      </c>
    </row>
    <row r="40" spans="1:6" ht="15.75" thickBot="1">
      <c r="A40" s="12">
        <v>38081</v>
      </c>
      <c r="B40" s="6">
        <v>4.43</v>
      </c>
      <c r="C40" s="5">
        <v>4.43</v>
      </c>
      <c r="D40" s="5">
        <v>4.43</v>
      </c>
      <c r="E40" s="5">
        <v>4.43</v>
      </c>
      <c r="F40" s="14">
        <v>2.07E-2</v>
      </c>
    </row>
    <row r="41" spans="1:6" ht="15.75" thickBot="1">
      <c r="A41" s="12">
        <v>38074</v>
      </c>
      <c r="B41" s="6">
        <v>4.34</v>
      </c>
      <c r="C41" s="5">
        <v>4.34</v>
      </c>
      <c r="D41" s="5">
        <v>4.34</v>
      </c>
      <c r="E41" s="5">
        <v>4.34</v>
      </c>
      <c r="F41" s="14">
        <v>2.3E-3</v>
      </c>
    </row>
    <row r="42" spans="1:6" ht="15.75" thickBot="1">
      <c r="A42" s="12">
        <v>38067</v>
      </c>
      <c r="B42" s="6">
        <v>4.33</v>
      </c>
      <c r="C42" s="5">
        <v>4.33</v>
      </c>
      <c r="D42" s="5">
        <v>4.33</v>
      </c>
      <c r="E42" s="5">
        <v>4.33</v>
      </c>
      <c r="F42" s="14">
        <v>1.17E-2</v>
      </c>
    </row>
    <row r="43" spans="1:6" ht="15.75" thickBot="1">
      <c r="A43" s="12">
        <v>38060</v>
      </c>
      <c r="B43" s="6">
        <v>4.28</v>
      </c>
      <c r="C43" s="5">
        <v>4.28</v>
      </c>
      <c r="D43" s="5">
        <v>4.28</v>
      </c>
      <c r="E43" s="5">
        <v>4.28</v>
      </c>
      <c r="F43" s="14">
        <v>2.3E-3</v>
      </c>
    </row>
    <row r="44" spans="1:6" ht="15.75" thickBot="1">
      <c r="A44" s="12">
        <v>38053</v>
      </c>
      <c r="B44" s="6">
        <v>4.2699999999999996</v>
      </c>
      <c r="C44" s="5">
        <v>4.2699999999999996</v>
      </c>
      <c r="D44" s="5">
        <v>4.2699999999999996</v>
      </c>
      <c r="E44" s="5">
        <v>4.2699999999999996</v>
      </c>
      <c r="F44" s="14">
        <v>2.3E-3</v>
      </c>
    </row>
    <row r="45" spans="1:6" ht="15.75" thickBot="1">
      <c r="A45" s="12">
        <v>38046</v>
      </c>
      <c r="B45" s="6">
        <v>4.26</v>
      </c>
      <c r="C45" s="5">
        <v>4.26</v>
      </c>
      <c r="D45" s="5">
        <v>4.26</v>
      </c>
      <c r="E45" s="5">
        <v>4.26</v>
      </c>
      <c r="F45" s="14">
        <v>9.4999999999999998E-3</v>
      </c>
    </row>
    <row r="46" spans="1:6" ht="15.75" thickBot="1">
      <c r="A46" s="12">
        <v>38039</v>
      </c>
      <c r="B46" s="6">
        <v>4.22</v>
      </c>
      <c r="C46" s="5">
        <v>4.22</v>
      </c>
      <c r="D46" s="5">
        <v>4.22</v>
      </c>
      <c r="E46" s="5">
        <v>4.22</v>
      </c>
      <c r="F46" s="14">
        <v>1.9300000000000001E-2</v>
      </c>
    </row>
    <row r="47" spans="1:6" ht="15.75" thickBot="1">
      <c r="A47" s="12">
        <v>38032</v>
      </c>
      <c r="B47" s="6">
        <v>4.1399999999999997</v>
      </c>
      <c r="C47" s="5">
        <v>4.1399999999999997</v>
      </c>
      <c r="D47" s="5">
        <v>4.1399999999999997</v>
      </c>
      <c r="E47" s="5">
        <v>4.1399999999999997</v>
      </c>
      <c r="F47" s="14">
        <v>2.3999999999999998E-3</v>
      </c>
    </row>
    <row r="48" spans="1:6" ht="15.75" thickBot="1">
      <c r="A48" s="12">
        <v>38025</v>
      </c>
      <c r="B48" s="4">
        <v>4.13</v>
      </c>
      <c r="C48" s="5">
        <v>4.13</v>
      </c>
      <c r="D48" s="5">
        <v>4.13</v>
      </c>
      <c r="E48" s="5">
        <v>4.13</v>
      </c>
      <c r="F48" s="13">
        <v>-4.7999999999999996E-3</v>
      </c>
    </row>
    <row r="49" spans="1:6" ht="15.75" thickBot="1">
      <c r="A49" s="12">
        <v>38018</v>
      </c>
      <c r="B49" s="6">
        <v>4.1500000000000004</v>
      </c>
      <c r="C49" s="5">
        <v>4.1500000000000004</v>
      </c>
      <c r="D49" s="5">
        <v>4.1500000000000004</v>
      </c>
      <c r="E49" s="5">
        <v>4.1500000000000004</v>
      </c>
      <c r="F49" s="14">
        <v>7.3000000000000001E-3</v>
      </c>
    </row>
    <row r="50" spans="1:6" ht="15.75" thickBot="1">
      <c r="A50" s="12">
        <v>38011</v>
      </c>
      <c r="B50" s="6">
        <v>4.12</v>
      </c>
      <c r="C50" s="5">
        <v>4.12</v>
      </c>
      <c r="D50" s="5">
        <v>4.12</v>
      </c>
      <c r="E50" s="5">
        <v>4.12</v>
      </c>
      <c r="F50" s="14">
        <v>0.03</v>
      </c>
    </row>
    <row r="51" spans="1:6" ht="15.75" thickBot="1">
      <c r="A51" s="12">
        <v>38004</v>
      </c>
      <c r="B51" s="6">
        <v>4</v>
      </c>
      <c r="C51" s="5">
        <v>4</v>
      </c>
      <c r="D51" s="5">
        <v>4</v>
      </c>
      <c r="E51" s="5">
        <v>4</v>
      </c>
      <c r="F51" s="14">
        <v>5.0000000000000001E-3</v>
      </c>
    </row>
    <row r="52" spans="1:6" ht="15.75" thickBot="1">
      <c r="A52" s="12">
        <v>37997</v>
      </c>
      <c r="B52" s="4">
        <v>3.98</v>
      </c>
      <c r="C52" s="5">
        <v>3.98</v>
      </c>
      <c r="D52" s="5">
        <v>3.98</v>
      </c>
      <c r="E52" s="5">
        <v>3.98</v>
      </c>
      <c r="F52" s="13">
        <v>-1.49E-2</v>
      </c>
    </row>
    <row r="53" spans="1:6" ht="15.75" thickBot="1">
      <c r="A53" s="12">
        <v>37990</v>
      </c>
      <c r="B53" s="4">
        <v>4.04</v>
      </c>
      <c r="C53" s="5">
        <v>4.04</v>
      </c>
      <c r="D53" s="5">
        <v>4.04</v>
      </c>
      <c r="E53" s="5">
        <v>4.04</v>
      </c>
      <c r="F53" s="13">
        <v>-1.34E-2</v>
      </c>
    </row>
    <row r="54" spans="1:6" ht="15.75" thickBot="1">
      <c r="A54" s="12">
        <v>37983</v>
      </c>
      <c r="B54" s="6">
        <v>4.0949999999999998</v>
      </c>
      <c r="C54" s="5">
        <v>4.0949999999999998</v>
      </c>
      <c r="D54" s="5">
        <v>4.0949999999999998</v>
      </c>
      <c r="E54" s="5">
        <v>4.0949999999999998</v>
      </c>
      <c r="F54" s="14">
        <v>1.5E-3</v>
      </c>
    </row>
    <row r="55" spans="1:6" ht="15.75" thickBot="1">
      <c r="A55" s="12">
        <v>37976</v>
      </c>
      <c r="B55" s="4">
        <v>4.0890000000000004</v>
      </c>
      <c r="C55" s="5">
        <v>4.0890000000000004</v>
      </c>
      <c r="D55" s="5">
        <v>4.0890000000000004</v>
      </c>
      <c r="E55" s="5">
        <v>4.0890000000000004</v>
      </c>
      <c r="F55" s="13">
        <v>-2.0000000000000001E-4</v>
      </c>
    </row>
    <row r="56" spans="1:6" ht="15.75" thickBot="1">
      <c r="A56" s="12">
        <v>37969</v>
      </c>
      <c r="B56" s="4">
        <v>4.09</v>
      </c>
      <c r="C56" s="5">
        <v>4.09</v>
      </c>
      <c r="D56" s="5">
        <v>4.09</v>
      </c>
      <c r="E56" s="5">
        <v>4.09</v>
      </c>
      <c r="F56" s="13">
        <v>-9.7000000000000003E-3</v>
      </c>
    </row>
    <row r="57" spans="1:6" ht="15.75" thickBot="1">
      <c r="A57" s="12">
        <v>37962</v>
      </c>
      <c r="B57" s="6">
        <v>4.13</v>
      </c>
      <c r="C57" s="5">
        <v>4.13</v>
      </c>
      <c r="D57" s="5">
        <v>4.13</v>
      </c>
      <c r="E57" s="5">
        <v>4.13</v>
      </c>
      <c r="F57" s="14">
        <v>1.9800000000000002E-2</v>
      </c>
    </row>
    <row r="58" spans="1:6" ht="15.75" thickBot="1">
      <c r="A58" s="12">
        <v>37955</v>
      </c>
      <c r="B58" s="4">
        <v>4.05</v>
      </c>
      <c r="C58" s="5">
        <v>4.05</v>
      </c>
      <c r="D58" s="5">
        <v>4.05</v>
      </c>
      <c r="E58" s="5">
        <v>4.05</v>
      </c>
      <c r="F58" s="13">
        <v>-3.3999999999999998E-3</v>
      </c>
    </row>
    <row r="59" spans="1:6" ht="15.75" thickBot="1">
      <c r="A59" s="12">
        <v>37948</v>
      </c>
      <c r="B59" s="4">
        <v>4.0640000000000001</v>
      </c>
      <c r="C59" s="5">
        <v>4.0640000000000001</v>
      </c>
      <c r="D59" s="5">
        <v>4.0640000000000001</v>
      </c>
      <c r="E59" s="5">
        <v>4.0640000000000001</v>
      </c>
      <c r="F59" s="13">
        <v>-1.1999999999999999E-3</v>
      </c>
    </row>
    <row r="60" spans="1:6" ht="15.75" thickBot="1">
      <c r="A60" s="12">
        <v>37941</v>
      </c>
      <c r="B60" s="4">
        <v>4.069</v>
      </c>
      <c r="C60" s="5">
        <v>4.069</v>
      </c>
      <c r="D60" s="5">
        <v>4.069</v>
      </c>
      <c r="E60" s="5">
        <v>4.069</v>
      </c>
      <c r="F60" s="13">
        <v>0</v>
      </c>
    </row>
    <row r="61" spans="1:6" ht="15.75" thickBot="1">
      <c r="A61" s="12">
        <v>37934</v>
      </c>
      <c r="B61" s="4">
        <v>4.069</v>
      </c>
      <c r="C61" s="5">
        <v>4.069</v>
      </c>
      <c r="D61" s="5">
        <v>4.069</v>
      </c>
      <c r="E61" s="5">
        <v>4.069</v>
      </c>
      <c r="F61" s="13">
        <v>0</v>
      </c>
    </row>
    <row r="62" spans="1:6" ht="15.75" thickBot="1">
      <c r="A62" s="12">
        <v>37927</v>
      </c>
      <c r="B62" s="6">
        <v>4.069</v>
      </c>
      <c r="C62" s="5">
        <v>4.069</v>
      </c>
      <c r="D62" s="5">
        <v>4.069</v>
      </c>
      <c r="E62" s="5">
        <v>4.069</v>
      </c>
      <c r="F62" s="14">
        <v>2.6700000000000002E-2</v>
      </c>
    </row>
    <row r="63" spans="1:6" ht="15.75" thickBot="1">
      <c r="A63" s="12">
        <v>37920</v>
      </c>
      <c r="B63" s="6">
        <v>3.9630000000000001</v>
      </c>
      <c r="C63" s="5">
        <v>3.9630000000000001</v>
      </c>
      <c r="D63" s="5">
        <v>3.9630000000000001</v>
      </c>
      <c r="E63" s="5">
        <v>3.9630000000000001</v>
      </c>
      <c r="F63" s="14">
        <v>2.4E-2</v>
      </c>
    </row>
    <row r="64" spans="1:6" ht="15.75" thickBot="1">
      <c r="A64" s="12">
        <v>37913</v>
      </c>
      <c r="B64" s="6">
        <v>3.87</v>
      </c>
      <c r="C64" s="5">
        <v>3.87</v>
      </c>
      <c r="D64" s="5">
        <v>3.87</v>
      </c>
      <c r="E64" s="5">
        <v>3.87</v>
      </c>
      <c r="F64" s="14">
        <v>1.8200000000000001E-2</v>
      </c>
    </row>
    <row r="65" spans="1:6" ht="15.75" thickBot="1">
      <c r="A65" s="12">
        <v>37906</v>
      </c>
      <c r="B65" s="6">
        <v>3.8010000000000002</v>
      </c>
      <c r="C65" s="5">
        <v>3.8010000000000002</v>
      </c>
      <c r="D65" s="5">
        <v>3.8010000000000002</v>
      </c>
      <c r="E65" s="5">
        <v>3.8010000000000002</v>
      </c>
      <c r="F65" s="14">
        <v>2.5999999999999999E-3</v>
      </c>
    </row>
    <row r="66" spans="1:6" ht="15.75" thickBot="1">
      <c r="A66" s="12">
        <v>37899</v>
      </c>
      <c r="B66" s="6">
        <v>3.7909999999999999</v>
      </c>
      <c r="C66" s="5">
        <v>3.7909999999999999</v>
      </c>
      <c r="D66" s="5">
        <v>3.7909999999999999</v>
      </c>
      <c r="E66" s="5">
        <v>3.7909999999999999</v>
      </c>
      <c r="F66" s="14">
        <v>2.3199999999999998E-2</v>
      </c>
    </row>
    <row r="67" spans="1:6" ht="15.75" thickBot="1">
      <c r="A67" s="12">
        <v>37892</v>
      </c>
      <c r="B67" s="4">
        <v>3.7050000000000001</v>
      </c>
      <c r="C67" s="5">
        <v>3.7050000000000001</v>
      </c>
      <c r="D67" s="5">
        <v>3.7050000000000001</v>
      </c>
      <c r="E67" s="5">
        <v>3.7050000000000001</v>
      </c>
      <c r="F67" s="13">
        <v>0</v>
      </c>
    </row>
    <row r="68" spans="1:6" ht="15.75" thickBot="1">
      <c r="A68" s="12">
        <v>37885</v>
      </c>
      <c r="B68" s="6">
        <v>3.7050000000000001</v>
      </c>
      <c r="C68" s="5">
        <v>3.7050000000000001</v>
      </c>
      <c r="D68" s="5">
        <v>3.7050000000000001</v>
      </c>
      <c r="E68" s="5">
        <v>3.7050000000000001</v>
      </c>
      <c r="F68" s="14">
        <v>1.23E-2</v>
      </c>
    </row>
    <row r="69" spans="1:6" ht="15.75" thickBot="1">
      <c r="A69" s="12">
        <v>37878</v>
      </c>
      <c r="B69" s="6">
        <v>3.66</v>
      </c>
      <c r="C69" s="5">
        <v>3.66</v>
      </c>
      <c r="D69" s="5">
        <v>3.66</v>
      </c>
      <c r="E69" s="5">
        <v>3.66</v>
      </c>
      <c r="F69" s="14">
        <v>2.4299999999999999E-2</v>
      </c>
    </row>
    <row r="70" spans="1:6" ht="15.75" thickBot="1">
      <c r="A70" s="12">
        <v>37871</v>
      </c>
      <c r="B70" s="6">
        <v>3.573</v>
      </c>
      <c r="C70" s="5">
        <v>3.573</v>
      </c>
      <c r="D70" s="5">
        <v>3.573</v>
      </c>
      <c r="E70" s="5">
        <v>3.573</v>
      </c>
      <c r="F70" s="14">
        <v>4.1999999999999997E-3</v>
      </c>
    </row>
    <row r="71" spans="1:6" ht="15.75" thickBot="1">
      <c r="A71" s="12">
        <v>37864</v>
      </c>
      <c r="B71" s="6">
        <v>3.5579999999999998</v>
      </c>
      <c r="C71" s="5">
        <v>3.5579999999999998</v>
      </c>
      <c r="D71" s="5">
        <v>3.5579999999999998</v>
      </c>
      <c r="E71" s="5">
        <v>3.5579999999999998</v>
      </c>
      <c r="F71" s="14">
        <v>1.0200000000000001E-2</v>
      </c>
    </row>
    <row r="72" spans="1:6" ht="15.75" thickBot="1">
      <c r="A72" s="12">
        <v>37857</v>
      </c>
      <c r="B72" s="6">
        <v>3.5219999999999998</v>
      </c>
      <c r="C72" s="5">
        <v>3.5219999999999998</v>
      </c>
      <c r="D72" s="5">
        <v>3.5219999999999998</v>
      </c>
      <c r="E72" s="5">
        <v>3.5219999999999998</v>
      </c>
      <c r="F72" s="14">
        <v>1.21E-2</v>
      </c>
    </row>
    <row r="73" spans="1:6" ht="15.75" thickBot="1">
      <c r="A73" s="12">
        <v>37850</v>
      </c>
      <c r="B73" s="6">
        <v>3.48</v>
      </c>
      <c r="C73" s="5">
        <v>3.48</v>
      </c>
      <c r="D73" s="5">
        <v>3.48</v>
      </c>
      <c r="E73" s="5">
        <v>3.48</v>
      </c>
      <c r="F73" s="14">
        <v>4.0000000000000001E-3</v>
      </c>
    </row>
    <row r="74" spans="1:6" ht="15.75" thickBot="1">
      <c r="A74" s="12">
        <v>37843</v>
      </c>
      <c r="B74" s="4">
        <v>3.4660000000000002</v>
      </c>
      <c r="C74" s="5">
        <v>3.4660000000000002</v>
      </c>
      <c r="D74" s="5">
        <v>3.4660000000000002</v>
      </c>
      <c r="E74" s="5">
        <v>3.4660000000000002</v>
      </c>
      <c r="F74" s="13">
        <v>0</v>
      </c>
    </row>
    <row r="75" spans="1:6" ht="15.75" thickBot="1">
      <c r="A75" s="12">
        <v>37836</v>
      </c>
      <c r="B75" s="6">
        <v>3.4660000000000002</v>
      </c>
      <c r="C75" s="5">
        <v>3.4660000000000002</v>
      </c>
      <c r="D75" s="5">
        <v>3.4660000000000002</v>
      </c>
      <c r="E75" s="5">
        <v>3.4660000000000002</v>
      </c>
      <c r="F75" s="14">
        <v>3.15E-2</v>
      </c>
    </row>
    <row r="76" spans="1:6" ht="15.75" thickBot="1">
      <c r="A76" s="12">
        <v>37829</v>
      </c>
      <c r="B76" s="6">
        <v>3.36</v>
      </c>
      <c r="C76" s="5">
        <v>3.36</v>
      </c>
      <c r="D76" s="5">
        <v>3.36</v>
      </c>
      <c r="E76" s="5">
        <v>3.36</v>
      </c>
      <c r="F76" s="14">
        <v>8.9999999999999993E-3</v>
      </c>
    </row>
    <row r="77" spans="1:6" ht="15.75" thickBot="1">
      <c r="A77" s="12">
        <v>37822</v>
      </c>
      <c r="B77" s="4">
        <v>3.33</v>
      </c>
      <c r="C77" s="5">
        <v>3.33</v>
      </c>
      <c r="D77" s="5">
        <v>3.33</v>
      </c>
      <c r="E77" s="5">
        <v>3.33</v>
      </c>
      <c r="F77" s="13">
        <v>0</v>
      </c>
    </row>
    <row r="78" spans="1:6" ht="15.75" thickBot="1">
      <c r="A78" s="12">
        <v>37815</v>
      </c>
      <c r="B78" s="4">
        <v>3.33</v>
      </c>
      <c r="C78" s="5">
        <v>3.33</v>
      </c>
      <c r="D78" s="5">
        <v>3.33</v>
      </c>
      <c r="E78" s="5">
        <v>3.33</v>
      </c>
      <c r="F78" s="13">
        <v>-3.4799999999999998E-2</v>
      </c>
    </row>
    <row r="79" spans="1:6" ht="15.75" thickBot="1">
      <c r="A79" s="12">
        <v>37801</v>
      </c>
      <c r="B79" s="4">
        <v>3.45</v>
      </c>
      <c r="C79" s="5">
        <v>3.45</v>
      </c>
      <c r="D79" s="5">
        <v>3.45</v>
      </c>
      <c r="E79" s="5">
        <v>3.45</v>
      </c>
      <c r="F79" s="13">
        <v>-7.7999999999999996E-3</v>
      </c>
    </row>
    <row r="80" spans="1:6" ht="15.75" thickBot="1">
      <c r="A80" s="12">
        <v>37794</v>
      </c>
      <c r="B80" s="4">
        <v>3.4769999999999999</v>
      </c>
      <c r="C80" s="5">
        <v>3.4769999999999999</v>
      </c>
      <c r="D80" s="5">
        <v>3.4769999999999999</v>
      </c>
      <c r="E80" s="5">
        <v>3.4769999999999999</v>
      </c>
      <c r="F80" s="13">
        <v>0</v>
      </c>
    </row>
    <row r="81" spans="1:6" ht="15.75" thickBot="1">
      <c r="A81" s="12">
        <v>37787</v>
      </c>
      <c r="B81" s="6">
        <v>3.4769999999999999</v>
      </c>
      <c r="C81" s="5">
        <v>3.4769999999999999</v>
      </c>
      <c r="D81" s="5">
        <v>3.4769999999999999</v>
      </c>
      <c r="E81" s="5">
        <v>3.4769999999999999</v>
      </c>
      <c r="F81" s="14">
        <v>3.2000000000000002E-3</v>
      </c>
    </row>
    <row r="82" spans="1:6" ht="15.75" thickBot="1">
      <c r="A82" s="12">
        <v>37780</v>
      </c>
      <c r="B82" s="4">
        <v>3.4660000000000002</v>
      </c>
      <c r="C82" s="5">
        <v>3.4660000000000002</v>
      </c>
      <c r="D82" s="5">
        <v>3.4660000000000002</v>
      </c>
      <c r="E82" s="5">
        <v>3.4660000000000002</v>
      </c>
      <c r="F82" s="13">
        <v>0</v>
      </c>
    </row>
    <row r="83" spans="1:6" ht="15.75" thickBot="1">
      <c r="A83" s="12">
        <v>37773</v>
      </c>
      <c r="B83" s="6">
        <v>3.4660000000000002</v>
      </c>
      <c r="C83" s="5">
        <v>3.4660000000000002</v>
      </c>
      <c r="D83" s="5">
        <v>3.4660000000000002</v>
      </c>
      <c r="E83" s="5">
        <v>3.4660000000000002</v>
      </c>
      <c r="F83" s="14">
        <v>1.17E-2</v>
      </c>
    </row>
    <row r="84" spans="1:6" ht="15.75" thickBot="1">
      <c r="A84" s="12">
        <v>37766</v>
      </c>
      <c r="B84" s="4">
        <v>3.4260000000000002</v>
      </c>
      <c r="C84" s="5">
        <v>3.4260000000000002</v>
      </c>
      <c r="D84" s="5">
        <v>3.4260000000000002</v>
      </c>
      <c r="E84" s="5">
        <v>3.4260000000000002</v>
      </c>
      <c r="F84" s="13">
        <v>-1.55E-2</v>
      </c>
    </row>
    <row r="85" spans="1:6" ht="15.75" thickBot="1">
      <c r="A85" s="12">
        <v>37745</v>
      </c>
      <c r="B85" s="6">
        <v>3.48</v>
      </c>
      <c r="C85" s="5">
        <v>3.48</v>
      </c>
      <c r="D85" s="5">
        <v>3.48</v>
      </c>
      <c r="E85" s="5">
        <v>3.48</v>
      </c>
      <c r="F85" s="14">
        <v>2.35E-2</v>
      </c>
    </row>
    <row r="86" spans="1:6" ht="15.75" thickBot="1">
      <c r="A86" s="12">
        <v>37738</v>
      </c>
      <c r="B86" s="4">
        <v>3.4</v>
      </c>
      <c r="C86" s="5">
        <v>3.4</v>
      </c>
      <c r="D86" s="5">
        <v>3.4</v>
      </c>
      <c r="E86" s="5">
        <v>3.4</v>
      </c>
      <c r="F86" s="13">
        <v>-2.3E-2</v>
      </c>
    </row>
    <row r="87" spans="1:6" ht="15.75" thickBot="1">
      <c r="A87" s="12">
        <v>37731</v>
      </c>
      <c r="B87" s="6">
        <v>3.48</v>
      </c>
      <c r="C87" s="5">
        <v>3.48</v>
      </c>
      <c r="D87" s="5">
        <v>3.48</v>
      </c>
      <c r="E87" s="5">
        <v>3.48</v>
      </c>
      <c r="F87" s="14">
        <v>2.8999999999999998E-3</v>
      </c>
    </row>
    <row r="88" spans="1:6" ht="15.75" thickBot="1">
      <c r="A88" s="12">
        <v>37717</v>
      </c>
      <c r="B88" s="6">
        <v>3.47</v>
      </c>
      <c r="C88" s="5">
        <v>3.47</v>
      </c>
      <c r="D88" s="5">
        <v>3.47</v>
      </c>
      <c r="E88" s="5">
        <v>3.47</v>
      </c>
      <c r="F88" s="14">
        <v>2.8999999999999998E-3</v>
      </c>
    </row>
    <row r="89" spans="1:6" ht="15.75" thickBot="1">
      <c r="A89" s="12">
        <v>37710</v>
      </c>
      <c r="B89" s="6">
        <v>3.46</v>
      </c>
      <c r="C89" s="5">
        <v>3.46</v>
      </c>
      <c r="D89" s="5">
        <v>3.46</v>
      </c>
      <c r="E89" s="5">
        <v>3.46</v>
      </c>
      <c r="F89" s="14">
        <v>2.8999999999999998E-3</v>
      </c>
    </row>
    <row r="90" spans="1:6" ht="15.75" thickBot="1">
      <c r="A90" s="12">
        <v>37703</v>
      </c>
      <c r="B90" s="4">
        <v>3.45</v>
      </c>
      <c r="C90" s="5">
        <v>3.45</v>
      </c>
      <c r="D90" s="5">
        <v>3.45</v>
      </c>
      <c r="E90" s="5">
        <v>3.45</v>
      </c>
      <c r="F90" s="13">
        <v>-8.6E-3</v>
      </c>
    </row>
    <row r="91" spans="1:6" ht="15.75" thickBot="1">
      <c r="A91" s="12">
        <v>37696</v>
      </c>
      <c r="B91" s="6">
        <v>3.48</v>
      </c>
      <c r="C91" s="5">
        <v>3.48</v>
      </c>
      <c r="D91" s="5">
        <v>3.48</v>
      </c>
      <c r="E91" s="5">
        <v>3.48</v>
      </c>
      <c r="F91" s="14">
        <v>2.8999999999999998E-3</v>
      </c>
    </row>
    <row r="92" spans="1:6" ht="15.75" thickBot="1">
      <c r="A92" s="12">
        <v>37689</v>
      </c>
      <c r="B92" s="4">
        <v>3.47</v>
      </c>
      <c r="C92" s="5">
        <v>3.47</v>
      </c>
      <c r="D92" s="5">
        <v>3.47</v>
      </c>
      <c r="E92" s="5">
        <v>3.47</v>
      </c>
      <c r="F92" s="13">
        <v>-8.6E-3</v>
      </c>
    </row>
    <row r="93" spans="1:6" ht="15.75" thickBot="1">
      <c r="A93" s="12">
        <v>37682</v>
      </c>
      <c r="B93" s="4">
        <v>3.5</v>
      </c>
      <c r="C93" s="5">
        <v>3.5</v>
      </c>
      <c r="D93" s="5">
        <v>3.5</v>
      </c>
      <c r="E93" s="5">
        <v>3.5</v>
      </c>
      <c r="F93" s="13">
        <v>-5.7000000000000002E-3</v>
      </c>
    </row>
    <row r="94" spans="1:6" ht="15.75" thickBot="1">
      <c r="A94" s="12">
        <v>37675</v>
      </c>
      <c r="B94" s="4">
        <v>3.52</v>
      </c>
      <c r="C94" s="5">
        <v>3.52</v>
      </c>
      <c r="D94" s="5">
        <v>3.52</v>
      </c>
      <c r="E94" s="5">
        <v>3.52</v>
      </c>
      <c r="F94" s="13">
        <v>-1.95E-2</v>
      </c>
    </row>
    <row r="95" spans="1:6" ht="15.75" thickBot="1">
      <c r="A95" s="12">
        <v>37668</v>
      </c>
      <c r="B95" s="4">
        <v>3.59</v>
      </c>
      <c r="C95" s="5">
        <v>3.59</v>
      </c>
      <c r="D95" s="5">
        <v>3.59</v>
      </c>
      <c r="E95" s="5">
        <v>3.59</v>
      </c>
      <c r="F95" s="13">
        <v>-2.8E-3</v>
      </c>
    </row>
    <row r="96" spans="1:6" ht="15.75" thickBot="1">
      <c r="A96" s="12">
        <v>37661</v>
      </c>
      <c r="B96" s="4">
        <v>3.6</v>
      </c>
      <c r="C96" s="5">
        <v>3.6</v>
      </c>
      <c r="D96" s="5">
        <v>3.6</v>
      </c>
      <c r="E96" s="5">
        <v>3.6</v>
      </c>
      <c r="F96" s="13">
        <v>0</v>
      </c>
    </row>
    <row r="97" spans="1:6" ht="15.75" thickBot="1">
      <c r="A97" s="12">
        <v>37654</v>
      </c>
      <c r="B97" s="4">
        <v>3.6</v>
      </c>
      <c r="C97" s="5">
        <v>3.6</v>
      </c>
      <c r="D97" s="5">
        <v>3.6</v>
      </c>
      <c r="E97" s="5">
        <v>3.6</v>
      </c>
      <c r="F97" s="13">
        <v>-5.5100000000000003E-2</v>
      </c>
    </row>
    <row r="98" spans="1:6" ht="15.75" thickBot="1">
      <c r="A98" s="12">
        <v>37647</v>
      </c>
      <c r="B98" s="4">
        <v>3.81</v>
      </c>
      <c r="C98" s="5">
        <v>3.81</v>
      </c>
      <c r="D98" s="5">
        <v>3.81</v>
      </c>
      <c r="E98" s="5">
        <v>3.81</v>
      </c>
      <c r="F98" s="13">
        <v>-1.2999999999999999E-2</v>
      </c>
    </row>
    <row r="99" spans="1:6" ht="15.75" thickBot="1">
      <c r="A99" s="12">
        <v>37640</v>
      </c>
      <c r="B99" s="6">
        <v>3.86</v>
      </c>
      <c r="C99" s="5">
        <v>3.86</v>
      </c>
      <c r="D99" s="5">
        <v>3.86</v>
      </c>
      <c r="E99" s="5">
        <v>3.86</v>
      </c>
      <c r="F99" s="14">
        <v>2.5999999999999999E-3</v>
      </c>
    </row>
    <row r="100" spans="1:6" ht="15.75" thickBot="1">
      <c r="A100" s="12">
        <v>37633</v>
      </c>
      <c r="B100" s="4">
        <v>3.85</v>
      </c>
      <c r="C100" s="5">
        <v>3.85</v>
      </c>
      <c r="D100" s="5">
        <v>3.85</v>
      </c>
      <c r="E100" s="5">
        <v>3.85</v>
      </c>
      <c r="F100" s="13">
        <v>-1.03E-2</v>
      </c>
    </row>
    <row r="101" spans="1:6" ht="15.75" thickBot="1">
      <c r="A101" s="12">
        <v>37605</v>
      </c>
      <c r="B101" s="6">
        <v>3.89</v>
      </c>
      <c r="C101" s="5">
        <v>3.89</v>
      </c>
      <c r="D101" s="5">
        <v>3.89</v>
      </c>
      <c r="E101" s="5">
        <v>3.89</v>
      </c>
      <c r="F101" s="14">
        <v>7.7999999999999996E-3</v>
      </c>
    </row>
    <row r="102" spans="1:6" ht="15.75" thickBot="1">
      <c r="A102" s="12">
        <v>37598</v>
      </c>
      <c r="B102" s="4">
        <v>3.86</v>
      </c>
      <c r="C102" s="5">
        <v>3.86</v>
      </c>
      <c r="D102" s="5">
        <v>3.86</v>
      </c>
      <c r="E102" s="5">
        <v>3.86</v>
      </c>
      <c r="F102" s="13">
        <v>-1.5299999999999999E-2</v>
      </c>
    </row>
    <row r="103" spans="1:6" ht="15.75" thickBot="1">
      <c r="A103" s="12">
        <v>37591</v>
      </c>
      <c r="B103" s="4">
        <v>3.92</v>
      </c>
      <c r="C103" s="5">
        <v>3.92</v>
      </c>
      <c r="D103" s="5">
        <v>3.92</v>
      </c>
      <c r="E103" s="5">
        <v>3.92</v>
      </c>
      <c r="F103" s="13">
        <v>-1.01E-2</v>
      </c>
    </row>
    <row r="104" spans="1:6" ht="15.75" thickBot="1">
      <c r="A104" s="12">
        <v>37584</v>
      </c>
      <c r="B104" s="6">
        <v>3.96</v>
      </c>
      <c r="C104" s="5">
        <v>3.96</v>
      </c>
      <c r="D104" s="5">
        <v>3.96</v>
      </c>
      <c r="E104" s="5">
        <v>3.96</v>
      </c>
      <c r="F104" s="14">
        <v>1.7999999999999999E-2</v>
      </c>
    </row>
    <row r="105" spans="1:6" ht="15.75" thickBot="1">
      <c r="A105" s="12">
        <v>37577</v>
      </c>
      <c r="B105" s="6">
        <v>3.89</v>
      </c>
      <c r="C105" s="5">
        <v>3.89</v>
      </c>
      <c r="D105" s="5">
        <v>3.89</v>
      </c>
      <c r="E105" s="5">
        <v>3.89</v>
      </c>
      <c r="F105" s="14">
        <v>1.04E-2</v>
      </c>
    </row>
    <row r="106" spans="1:6" ht="15.75" thickBot="1">
      <c r="A106" s="12">
        <v>37570</v>
      </c>
      <c r="B106" s="6">
        <v>3.85</v>
      </c>
      <c r="C106" s="5">
        <v>3.85</v>
      </c>
      <c r="D106" s="5">
        <v>3.85</v>
      </c>
      <c r="E106" s="5">
        <v>3.85</v>
      </c>
      <c r="F106" s="14">
        <v>1.8499999999999999E-2</v>
      </c>
    </row>
    <row r="107" spans="1:6" ht="15.75" thickBot="1">
      <c r="A107" s="12">
        <v>37563</v>
      </c>
      <c r="B107" s="4">
        <v>3.78</v>
      </c>
      <c r="C107" s="5">
        <v>3.78</v>
      </c>
      <c r="D107" s="5">
        <v>3.78</v>
      </c>
      <c r="E107" s="5">
        <v>3.78</v>
      </c>
      <c r="F107" s="13">
        <v>-5.3E-3</v>
      </c>
    </row>
    <row r="108" spans="1:6" ht="15.75" thickBot="1">
      <c r="A108" s="12">
        <v>37556</v>
      </c>
      <c r="B108" s="4">
        <v>3.8</v>
      </c>
      <c r="C108" s="5">
        <v>3.8</v>
      </c>
      <c r="D108" s="5">
        <v>3.8</v>
      </c>
      <c r="E108" s="5">
        <v>3.8</v>
      </c>
      <c r="F108" s="13">
        <v>-1.8100000000000002E-2</v>
      </c>
    </row>
    <row r="109" spans="1:6" ht="15.75" thickBot="1">
      <c r="A109" s="12">
        <v>37542</v>
      </c>
      <c r="B109" s="6">
        <v>3.87</v>
      </c>
      <c r="C109" s="5">
        <v>3.87</v>
      </c>
      <c r="D109" s="5">
        <v>3.87</v>
      </c>
      <c r="E109" s="5">
        <v>3.87</v>
      </c>
      <c r="F109" s="14">
        <v>1.3100000000000001E-2</v>
      </c>
    </row>
    <row r="110" spans="1:6" ht="15.75" thickBot="1">
      <c r="A110" s="12">
        <v>37535</v>
      </c>
      <c r="B110" s="6">
        <v>3.82</v>
      </c>
      <c r="C110" s="5">
        <v>3.82</v>
      </c>
      <c r="D110" s="5">
        <v>3.82</v>
      </c>
      <c r="E110" s="5">
        <v>3.82</v>
      </c>
      <c r="F110" s="14">
        <v>1.06E-2</v>
      </c>
    </row>
    <row r="111" spans="1:6" ht="15.75" thickBot="1">
      <c r="A111" s="12">
        <v>37528</v>
      </c>
      <c r="B111" s="4">
        <v>3.78</v>
      </c>
      <c r="C111" s="5">
        <v>3.78</v>
      </c>
      <c r="D111" s="5">
        <v>3.78</v>
      </c>
      <c r="E111" s="5">
        <v>3.78</v>
      </c>
      <c r="F111" s="13">
        <v>-1.3100000000000001E-2</v>
      </c>
    </row>
    <row r="112" spans="1:6" ht="15.75" thickBot="1">
      <c r="A112" s="12">
        <v>37521</v>
      </c>
      <c r="B112" s="4">
        <v>3.83</v>
      </c>
      <c r="C112" s="5">
        <v>3.83</v>
      </c>
      <c r="D112" s="5">
        <v>3.83</v>
      </c>
      <c r="E112" s="5">
        <v>3.83</v>
      </c>
      <c r="F112" s="13">
        <v>-1.03E-2</v>
      </c>
    </row>
    <row r="113" spans="1:6" ht="15.75" thickBot="1">
      <c r="A113" s="12">
        <v>37514</v>
      </c>
      <c r="B113" s="4">
        <v>3.87</v>
      </c>
      <c r="C113" s="5">
        <v>3.87</v>
      </c>
      <c r="D113" s="5">
        <v>3.87</v>
      </c>
      <c r="E113" s="5">
        <v>3.87</v>
      </c>
      <c r="F113" s="13">
        <v>0</v>
      </c>
    </row>
    <row r="114" spans="1:6" ht="15.75" thickBot="1">
      <c r="A114" s="12">
        <v>37500</v>
      </c>
      <c r="B114" s="4">
        <v>3.87</v>
      </c>
      <c r="C114" s="5">
        <v>3.87</v>
      </c>
      <c r="D114" s="5">
        <v>3.87</v>
      </c>
      <c r="E114" s="5">
        <v>3.87</v>
      </c>
      <c r="F114" s="13">
        <v>0</v>
      </c>
    </row>
    <row r="115" spans="1:6" ht="15.75" thickBot="1">
      <c r="A115" s="12">
        <v>37493</v>
      </c>
      <c r="B115" s="4">
        <v>3.87</v>
      </c>
      <c r="C115" s="5">
        <v>3.87</v>
      </c>
      <c r="D115" s="5">
        <v>3.87</v>
      </c>
      <c r="E115" s="5">
        <v>3.87</v>
      </c>
      <c r="F115" s="13">
        <v>-2.5999999999999999E-3</v>
      </c>
    </row>
    <row r="116" spans="1:6" ht="15.75" thickBot="1">
      <c r="A116" s="12">
        <v>37486</v>
      </c>
      <c r="B116" s="6">
        <v>3.88</v>
      </c>
      <c r="C116" s="5">
        <v>3.88</v>
      </c>
      <c r="D116" s="5">
        <v>3.88</v>
      </c>
      <c r="E116" s="5">
        <v>3.88</v>
      </c>
      <c r="F116" s="14">
        <v>1.3100000000000001E-2</v>
      </c>
    </row>
    <row r="117" spans="1:6" ht="15.75" thickBot="1">
      <c r="A117" s="12">
        <v>37479</v>
      </c>
      <c r="B117" s="4">
        <v>3.83</v>
      </c>
      <c r="C117" s="5">
        <v>3.83</v>
      </c>
      <c r="D117" s="5">
        <v>3.83</v>
      </c>
      <c r="E117" s="5">
        <v>3.83</v>
      </c>
      <c r="F117" s="13">
        <v>-2.5999999999999999E-3</v>
      </c>
    </row>
    <row r="118" spans="1:6" ht="15.75" thickBot="1">
      <c r="A118" s="12">
        <v>37472</v>
      </c>
      <c r="B118" s="4">
        <v>3.84</v>
      </c>
      <c r="C118" s="5">
        <v>3.84</v>
      </c>
      <c r="D118" s="5">
        <v>3.84</v>
      </c>
      <c r="E118" s="5">
        <v>3.84</v>
      </c>
      <c r="F118" s="13">
        <v>-7.7999999999999996E-3</v>
      </c>
    </row>
    <row r="119" spans="1:6" ht="15.75" thickBot="1">
      <c r="A119" s="12">
        <v>37465</v>
      </c>
      <c r="B119" s="4">
        <v>3.87</v>
      </c>
      <c r="C119" s="5">
        <v>3.87</v>
      </c>
      <c r="D119" s="5">
        <v>3.87</v>
      </c>
      <c r="E119" s="5">
        <v>3.87</v>
      </c>
      <c r="F119" s="13">
        <v>-2.76E-2</v>
      </c>
    </row>
    <row r="120" spans="1:6" ht="15.75" thickBot="1">
      <c r="A120" s="12">
        <v>37458</v>
      </c>
      <c r="B120" s="4">
        <v>3.98</v>
      </c>
      <c r="C120" s="5">
        <v>3.98</v>
      </c>
      <c r="D120" s="5">
        <v>3.98</v>
      </c>
      <c r="E120" s="5">
        <v>3.98</v>
      </c>
      <c r="F120" s="13">
        <v>-7.4999999999999997E-3</v>
      </c>
    </row>
    <row r="121" spans="1:6" ht="15.75" thickBot="1">
      <c r="A121" s="12">
        <v>37451</v>
      </c>
      <c r="B121" s="4">
        <v>4.01</v>
      </c>
      <c r="C121" s="5">
        <v>4.01</v>
      </c>
      <c r="D121" s="5">
        <v>4.01</v>
      </c>
      <c r="E121" s="5">
        <v>4.01</v>
      </c>
      <c r="F121" s="13">
        <v>-3.61E-2</v>
      </c>
    </row>
    <row r="122" spans="1:6" ht="15.75" thickBot="1">
      <c r="A122" s="12">
        <v>37444</v>
      </c>
      <c r="B122" s="4">
        <v>4.16</v>
      </c>
      <c r="C122" s="5">
        <v>4.16</v>
      </c>
      <c r="D122" s="5">
        <v>4.16</v>
      </c>
      <c r="E122" s="5">
        <v>4.16</v>
      </c>
      <c r="F122" s="13">
        <v>-4.7999999999999996E-3</v>
      </c>
    </row>
    <row r="123" spans="1:6" ht="15.75" thickBot="1">
      <c r="A123" s="12">
        <v>37437</v>
      </c>
      <c r="B123" s="4">
        <v>4.18</v>
      </c>
      <c r="C123" s="5">
        <v>4.18</v>
      </c>
      <c r="D123" s="5">
        <v>4.18</v>
      </c>
      <c r="E123" s="5">
        <v>4.18</v>
      </c>
      <c r="F123" s="13">
        <v>-1.4200000000000001E-2</v>
      </c>
    </row>
    <row r="124" spans="1:6" ht="15.75" thickBot="1">
      <c r="A124" s="12">
        <v>37430</v>
      </c>
      <c r="B124" s="4">
        <v>4.24</v>
      </c>
      <c r="C124" s="5">
        <v>4.24</v>
      </c>
      <c r="D124" s="5">
        <v>4.24</v>
      </c>
      <c r="E124" s="5">
        <v>4.24</v>
      </c>
      <c r="F124" s="13">
        <v>-0.35949999999999999</v>
      </c>
    </row>
    <row r="125" spans="1:6" ht="15.75" thickBot="1">
      <c r="A125" s="15" t="s">
        <v>30</v>
      </c>
      <c r="B125" s="16" t="s">
        <v>31</v>
      </c>
      <c r="C125" s="16" t="s">
        <v>32</v>
      </c>
      <c r="D125" s="16" t="s">
        <v>33</v>
      </c>
      <c r="E125" s="17" t="s">
        <v>34</v>
      </c>
    </row>
    <row r="126" spans="1:6" ht="15.75" thickTop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opLeftCell="A187" workbookViewId="0">
      <selection activeCell="I2" sqref="I2:I222"/>
    </sheetView>
  </sheetViews>
  <sheetFormatPr defaultRowHeight="15"/>
  <cols>
    <col min="1" max="1" width="12.42578125" bestFit="1" customWidth="1"/>
    <col min="8" max="8" width="10.7109375" bestFit="1" customWidth="1"/>
  </cols>
  <sheetData>
    <row r="1" spans="1:9" ht="15.7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H1" s="7" t="s">
        <v>0</v>
      </c>
      <c r="I1" s="8" t="s">
        <v>1</v>
      </c>
    </row>
    <row r="2" spans="1:9" ht="16.5" thickTop="1" thickBot="1">
      <c r="A2" s="10">
        <v>38529</v>
      </c>
      <c r="B2" s="25">
        <v>4.8650000000000002</v>
      </c>
      <c r="C2" s="3">
        <v>4.8650000000000002</v>
      </c>
      <c r="D2" s="3">
        <v>4.8650000000000002</v>
      </c>
      <c r="E2" s="3">
        <v>4.8650000000000002</v>
      </c>
      <c r="F2" s="26">
        <v>5.5999999999999999E-3</v>
      </c>
      <c r="H2" s="10">
        <v>36898</v>
      </c>
      <c r="I2" s="2">
        <v>5.67</v>
      </c>
    </row>
    <row r="3" spans="1:9" ht="15.75" thickBot="1">
      <c r="A3" s="12">
        <v>38487</v>
      </c>
      <c r="B3" s="4">
        <v>4.8380000000000001</v>
      </c>
      <c r="C3" s="5">
        <v>4.8380000000000001</v>
      </c>
      <c r="D3" s="5">
        <v>4.8380000000000001</v>
      </c>
      <c r="E3" s="5">
        <v>4.8380000000000001</v>
      </c>
      <c r="F3" s="13">
        <v>-6.0000000000000001E-3</v>
      </c>
      <c r="H3" s="12">
        <v>36905</v>
      </c>
      <c r="I3" s="4">
        <v>5.63</v>
      </c>
    </row>
    <row r="4" spans="1:9" ht="15.75" thickBot="1">
      <c r="A4" s="12">
        <v>38473</v>
      </c>
      <c r="B4" s="4">
        <v>4.867</v>
      </c>
      <c r="C4" s="5">
        <v>4.867</v>
      </c>
      <c r="D4" s="5">
        <v>4.867</v>
      </c>
      <c r="E4" s="5">
        <v>4.867</v>
      </c>
      <c r="F4" s="13">
        <v>-1.46E-2</v>
      </c>
      <c r="H4" s="12">
        <v>36912</v>
      </c>
      <c r="I4" s="4">
        <v>5.6</v>
      </c>
    </row>
    <row r="5" spans="1:9" ht="15.75" thickBot="1">
      <c r="A5" s="12">
        <v>38466</v>
      </c>
      <c r="B5" s="6">
        <v>4.9390000000000001</v>
      </c>
      <c r="C5" s="5">
        <v>4.9390000000000001</v>
      </c>
      <c r="D5" s="5">
        <v>4.9390000000000001</v>
      </c>
      <c r="E5" s="5">
        <v>4.9390000000000001</v>
      </c>
      <c r="F5" s="14">
        <v>8.3999999999999995E-3</v>
      </c>
      <c r="H5" s="12">
        <v>36926</v>
      </c>
      <c r="I5" s="4">
        <v>5.6</v>
      </c>
    </row>
    <row r="6" spans="1:9" ht="15.75" thickBot="1">
      <c r="A6" s="12">
        <v>38459</v>
      </c>
      <c r="B6" s="4">
        <v>4.8979999999999997</v>
      </c>
      <c r="C6" s="5">
        <v>4.8979999999999997</v>
      </c>
      <c r="D6" s="5">
        <v>4.8979999999999997</v>
      </c>
      <c r="E6" s="5">
        <v>4.8979999999999997</v>
      </c>
      <c r="F6" s="13">
        <v>-2E-3</v>
      </c>
      <c r="H6" s="12">
        <v>36933</v>
      </c>
      <c r="I6" s="4">
        <v>5.59</v>
      </c>
    </row>
    <row r="7" spans="1:9" ht="15.75" thickBot="1">
      <c r="A7" s="12">
        <v>38452</v>
      </c>
      <c r="B7" s="6">
        <v>4.9080000000000004</v>
      </c>
      <c r="C7" s="5">
        <v>4.9080000000000004</v>
      </c>
      <c r="D7" s="5">
        <v>4.9080000000000004</v>
      </c>
      <c r="E7" s="5">
        <v>4.9080000000000004</v>
      </c>
      <c r="F7" s="14">
        <v>2E-3</v>
      </c>
      <c r="H7" s="12">
        <v>36940</v>
      </c>
      <c r="I7" s="4">
        <v>5.59</v>
      </c>
    </row>
    <row r="8" spans="1:9" ht="15.75" thickBot="1">
      <c r="A8" s="12">
        <v>38445</v>
      </c>
      <c r="B8" s="4">
        <v>4.8979999999999997</v>
      </c>
      <c r="C8" s="5">
        <v>4.8979999999999997</v>
      </c>
      <c r="D8" s="5">
        <v>4.8979999999999997</v>
      </c>
      <c r="E8" s="5">
        <v>4.8979999999999997</v>
      </c>
      <c r="F8" s="13">
        <v>-6.3E-3</v>
      </c>
      <c r="H8" s="12">
        <v>36947</v>
      </c>
      <c r="I8" s="4">
        <v>5.47</v>
      </c>
    </row>
    <row r="9" spans="1:9" ht="15.75" thickBot="1">
      <c r="A9" s="12">
        <v>38438</v>
      </c>
      <c r="B9" s="4">
        <v>4.9290000000000003</v>
      </c>
      <c r="C9" s="5">
        <v>4.9290000000000003</v>
      </c>
      <c r="D9" s="5">
        <v>4.9290000000000003</v>
      </c>
      <c r="E9" s="5">
        <v>4.9290000000000003</v>
      </c>
      <c r="F9" s="13">
        <v>-2.2000000000000001E-3</v>
      </c>
      <c r="H9" s="12">
        <v>36954</v>
      </c>
      <c r="I9" s="4">
        <v>5.43</v>
      </c>
    </row>
    <row r="10" spans="1:9" ht="15.75" thickBot="1">
      <c r="A10" s="12">
        <v>38431</v>
      </c>
      <c r="B10" s="4">
        <v>4.9400000000000004</v>
      </c>
      <c r="C10" s="5">
        <v>4.9400000000000004</v>
      </c>
      <c r="D10" s="5">
        <v>4.9400000000000004</v>
      </c>
      <c r="E10" s="5">
        <v>4.9400000000000004</v>
      </c>
      <c r="F10" s="13">
        <v>-3.8E-3</v>
      </c>
      <c r="H10" s="12">
        <v>36961</v>
      </c>
      <c r="I10" s="4">
        <v>5.36</v>
      </c>
    </row>
    <row r="11" spans="1:9" ht="15.75" thickBot="1">
      <c r="A11" s="12">
        <v>38417</v>
      </c>
      <c r="B11" s="6">
        <v>4.9589999999999996</v>
      </c>
      <c r="C11" s="5">
        <v>4.9589999999999996</v>
      </c>
      <c r="D11" s="5">
        <v>4.9589999999999996</v>
      </c>
      <c r="E11" s="5">
        <v>4.9589999999999996</v>
      </c>
      <c r="F11" s="14">
        <v>3.8E-3</v>
      </c>
      <c r="H11" s="12">
        <v>36968</v>
      </c>
      <c r="I11" s="4">
        <v>5.35</v>
      </c>
    </row>
    <row r="12" spans="1:9" ht="15.75" thickBot="1">
      <c r="A12" s="12">
        <v>38410</v>
      </c>
      <c r="B12" s="6">
        <v>4.9400000000000004</v>
      </c>
      <c r="C12" s="5">
        <v>4.9400000000000004</v>
      </c>
      <c r="D12" s="5">
        <v>4.9400000000000004</v>
      </c>
      <c r="E12" s="5">
        <v>4.9400000000000004</v>
      </c>
      <c r="F12" s="14">
        <v>1.6E-2</v>
      </c>
      <c r="H12" s="12">
        <v>36975</v>
      </c>
      <c r="I12" s="4">
        <v>5.33</v>
      </c>
    </row>
    <row r="13" spans="1:9" ht="15.75" thickBot="1">
      <c r="A13" s="12">
        <v>38403</v>
      </c>
      <c r="B13" s="6">
        <v>4.8620000000000001</v>
      </c>
      <c r="C13" s="5">
        <v>4.8620000000000001</v>
      </c>
      <c r="D13" s="5">
        <v>4.8620000000000001</v>
      </c>
      <c r="E13" s="5">
        <v>4.8620000000000001</v>
      </c>
      <c r="F13" s="14">
        <v>2.8999999999999998E-3</v>
      </c>
      <c r="H13" s="12">
        <v>36982</v>
      </c>
      <c r="I13" s="4">
        <v>5.33</v>
      </c>
    </row>
    <row r="14" spans="1:9" ht="15.75" thickBot="1">
      <c r="A14" s="12">
        <v>38396</v>
      </c>
      <c r="B14" s="6">
        <v>4.8479999999999999</v>
      </c>
      <c r="C14" s="5">
        <v>4.8479999999999999</v>
      </c>
      <c r="D14" s="5">
        <v>4.8479999999999999</v>
      </c>
      <c r="E14" s="5">
        <v>4.8479999999999999</v>
      </c>
      <c r="F14" s="14">
        <v>4.5999999999999999E-3</v>
      </c>
      <c r="H14" s="12">
        <v>36989</v>
      </c>
      <c r="I14" s="4">
        <v>5.15</v>
      </c>
    </row>
    <row r="15" spans="1:9" ht="15.75" thickBot="1">
      <c r="A15" s="12">
        <v>38389</v>
      </c>
      <c r="B15" s="6">
        <v>4.8259999999999996</v>
      </c>
      <c r="C15" s="5">
        <v>4.8259999999999996</v>
      </c>
      <c r="D15" s="5">
        <v>4.8259999999999996</v>
      </c>
      <c r="E15" s="5">
        <v>4.8259999999999996</v>
      </c>
      <c r="F15" s="14">
        <v>6.0000000000000001E-3</v>
      </c>
      <c r="H15" s="12">
        <v>36996</v>
      </c>
      <c r="I15" s="6">
        <v>5.23</v>
      </c>
    </row>
    <row r="16" spans="1:9" ht="15.75" thickBot="1">
      <c r="A16" s="12">
        <v>38382</v>
      </c>
      <c r="B16" s="6">
        <v>4.7969999999999997</v>
      </c>
      <c r="C16" s="5">
        <v>4.7969999999999997</v>
      </c>
      <c r="D16" s="5">
        <v>4.7969999999999997</v>
      </c>
      <c r="E16" s="5">
        <v>4.7969999999999997</v>
      </c>
      <c r="F16" s="14">
        <v>2.0000000000000001E-4</v>
      </c>
      <c r="H16" s="12">
        <v>37003</v>
      </c>
      <c r="I16" s="4">
        <v>5.21</v>
      </c>
    </row>
    <row r="17" spans="1:9" ht="15.75" thickBot="1">
      <c r="A17" s="12">
        <v>38368</v>
      </c>
      <c r="B17" s="4">
        <v>4.7960000000000003</v>
      </c>
      <c r="C17" s="5">
        <v>4.7960000000000003</v>
      </c>
      <c r="D17" s="5">
        <v>4.7960000000000003</v>
      </c>
      <c r="E17" s="5">
        <v>4.7960000000000003</v>
      </c>
      <c r="F17" s="13">
        <v>-2.0000000000000001E-4</v>
      </c>
      <c r="H17" s="12">
        <v>37010</v>
      </c>
      <c r="I17" s="4">
        <v>5.2</v>
      </c>
    </row>
    <row r="18" spans="1:9" ht="15.75" thickBot="1">
      <c r="A18" s="12">
        <v>38361</v>
      </c>
      <c r="B18" s="4">
        <v>4.7969999999999997</v>
      </c>
      <c r="C18" s="5">
        <v>4.7969999999999997</v>
      </c>
      <c r="D18" s="5">
        <v>4.7969999999999997</v>
      </c>
      <c r="E18" s="5">
        <v>4.7969999999999997</v>
      </c>
      <c r="F18" s="13">
        <v>-6.1999999999999998E-3</v>
      </c>
      <c r="H18" s="12">
        <v>37017</v>
      </c>
      <c r="I18" s="4">
        <v>5.09</v>
      </c>
    </row>
    <row r="19" spans="1:9" ht="15.75" thickBot="1">
      <c r="A19" s="12">
        <v>38354</v>
      </c>
      <c r="B19" s="6">
        <v>4.827</v>
      </c>
      <c r="C19" s="5">
        <v>4.827</v>
      </c>
      <c r="D19" s="5">
        <v>4.827</v>
      </c>
      <c r="E19" s="5">
        <v>4.827</v>
      </c>
      <c r="F19" s="14">
        <v>2.5000000000000001E-3</v>
      </c>
      <c r="H19" s="12">
        <v>37024</v>
      </c>
      <c r="I19" s="4">
        <v>5.0599999999999996</v>
      </c>
    </row>
    <row r="20" spans="1:9" ht="15.75" thickBot="1">
      <c r="A20" s="12">
        <v>38333</v>
      </c>
      <c r="B20" s="4">
        <v>4.8150000000000004</v>
      </c>
      <c r="C20" s="5">
        <v>4.8150000000000004</v>
      </c>
      <c r="D20" s="5">
        <v>4.8150000000000004</v>
      </c>
      <c r="E20" s="5">
        <v>4.8150000000000004</v>
      </c>
      <c r="F20" s="13">
        <v>-2.0999999999999999E-3</v>
      </c>
      <c r="H20" s="12">
        <v>37031</v>
      </c>
      <c r="I20" s="4">
        <v>5.0199999999999996</v>
      </c>
    </row>
    <row r="21" spans="1:9" ht="15.75" thickBot="1">
      <c r="A21" s="12">
        <v>38326</v>
      </c>
      <c r="B21" s="6">
        <v>4.8250000000000002</v>
      </c>
      <c r="C21" s="5">
        <v>4.8250000000000002</v>
      </c>
      <c r="D21" s="5">
        <v>4.8250000000000002</v>
      </c>
      <c r="E21" s="5">
        <v>4.8250000000000002</v>
      </c>
      <c r="F21" s="14">
        <v>3.7000000000000002E-3</v>
      </c>
      <c r="H21" s="12">
        <v>37038</v>
      </c>
      <c r="I21" s="4">
        <v>5.0199999999999996</v>
      </c>
    </row>
    <row r="22" spans="1:9" ht="15.75" thickBot="1">
      <c r="A22" s="12">
        <v>38319</v>
      </c>
      <c r="B22" s="4">
        <v>4.8070000000000004</v>
      </c>
      <c r="C22" s="5">
        <v>4.8070000000000004</v>
      </c>
      <c r="D22" s="5">
        <v>4.8070000000000004</v>
      </c>
      <c r="E22" s="5">
        <v>4.8070000000000004</v>
      </c>
      <c r="F22" s="13">
        <v>-4.1000000000000003E-3</v>
      </c>
      <c r="H22" s="12">
        <v>37045</v>
      </c>
      <c r="I22" s="4">
        <v>5</v>
      </c>
    </row>
    <row r="23" spans="1:9" ht="15.75" thickBot="1">
      <c r="A23" s="12">
        <v>38312</v>
      </c>
      <c r="B23" s="6">
        <v>4.827</v>
      </c>
      <c r="C23" s="5">
        <v>4.827</v>
      </c>
      <c r="D23" s="5">
        <v>4.827</v>
      </c>
      <c r="E23" s="5">
        <v>4.827</v>
      </c>
      <c r="F23" s="14">
        <v>4.0000000000000002E-4</v>
      </c>
      <c r="H23" s="12">
        <v>37052</v>
      </c>
      <c r="I23" s="6">
        <v>5.0999999999999996</v>
      </c>
    </row>
    <row r="24" spans="1:9" ht="15.75" thickBot="1">
      <c r="A24" s="12">
        <v>38305</v>
      </c>
      <c r="B24" s="4">
        <v>4.8250000000000002</v>
      </c>
      <c r="C24" s="5">
        <v>4.8250000000000002</v>
      </c>
      <c r="D24" s="5">
        <v>4.8250000000000002</v>
      </c>
      <c r="E24" s="5">
        <v>4.8250000000000002</v>
      </c>
      <c r="F24" s="13">
        <v>0</v>
      </c>
      <c r="H24" s="12">
        <v>37059</v>
      </c>
      <c r="I24" s="4">
        <v>5</v>
      </c>
    </row>
    <row r="25" spans="1:9" ht="15.75" thickBot="1">
      <c r="A25" s="12">
        <v>38298</v>
      </c>
      <c r="B25" s="4">
        <v>4.8250000000000002</v>
      </c>
      <c r="C25" s="5">
        <v>4.8250000000000002</v>
      </c>
      <c r="D25" s="5">
        <v>4.8250000000000002</v>
      </c>
      <c r="E25" s="5">
        <v>4.8250000000000002</v>
      </c>
      <c r="F25" s="13">
        <v>-4.0000000000000002E-4</v>
      </c>
      <c r="H25" s="12">
        <v>37066</v>
      </c>
      <c r="I25" s="6">
        <v>5.13</v>
      </c>
    </row>
    <row r="26" spans="1:9" ht="15.75" thickBot="1">
      <c r="A26" s="12">
        <v>38291</v>
      </c>
      <c r="B26" s="4">
        <v>4.827</v>
      </c>
      <c r="C26" s="5">
        <v>4.827</v>
      </c>
      <c r="D26" s="5">
        <v>4.827</v>
      </c>
      <c r="E26" s="5">
        <v>4.827</v>
      </c>
      <c r="F26" s="13">
        <v>-2.0999999999999999E-3</v>
      </c>
      <c r="H26" s="12">
        <v>37073</v>
      </c>
      <c r="I26" s="4">
        <v>5.0999999999999996</v>
      </c>
    </row>
    <row r="27" spans="1:9" ht="15.75" thickBot="1">
      <c r="A27" s="12">
        <v>38284</v>
      </c>
      <c r="B27" s="4">
        <v>4.8369999999999997</v>
      </c>
      <c r="C27" s="5">
        <v>4.8369999999999997</v>
      </c>
      <c r="D27" s="5">
        <v>4.8369999999999997</v>
      </c>
      <c r="E27" s="5">
        <v>4.8369999999999997</v>
      </c>
      <c r="F27" s="13">
        <v>-2.0999999999999999E-3</v>
      </c>
      <c r="H27" s="12">
        <v>37080</v>
      </c>
      <c r="I27" s="4">
        <v>5.09</v>
      </c>
    </row>
    <row r="28" spans="1:9" ht="15.75" thickBot="1">
      <c r="A28" s="12">
        <v>38277</v>
      </c>
      <c r="B28" s="4">
        <v>4.8470000000000004</v>
      </c>
      <c r="C28" s="5">
        <v>4.8470000000000004</v>
      </c>
      <c r="D28" s="5">
        <v>4.8470000000000004</v>
      </c>
      <c r="E28" s="5">
        <v>4.8470000000000004</v>
      </c>
      <c r="F28" s="13">
        <v>-2.1000000000000001E-2</v>
      </c>
      <c r="H28" s="12">
        <v>37087</v>
      </c>
      <c r="I28" s="4">
        <v>5.05</v>
      </c>
    </row>
    <row r="29" spans="1:9" ht="15.75" thickBot="1">
      <c r="A29" s="12">
        <v>38263</v>
      </c>
      <c r="B29" s="6">
        <v>4.9509999999999996</v>
      </c>
      <c r="C29" s="5">
        <v>4.9509999999999996</v>
      </c>
      <c r="D29" s="5">
        <v>4.9509999999999996</v>
      </c>
      <c r="E29" s="5">
        <v>4.9509999999999996</v>
      </c>
      <c r="F29" s="14">
        <v>2.0000000000000001E-4</v>
      </c>
      <c r="H29" s="12">
        <v>37094</v>
      </c>
      <c r="I29" s="6">
        <v>5.0999999999999996</v>
      </c>
    </row>
    <row r="30" spans="1:9" ht="15.75" thickBot="1">
      <c r="A30" s="12">
        <v>38256</v>
      </c>
      <c r="B30" s="4">
        <v>4.95</v>
      </c>
      <c r="C30" s="5">
        <v>4.95</v>
      </c>
      <c r="D30" s="5">
        <v>4.95</v>
      </c>
      <c r="E30" s="5">
        <v>4.95</v>
      </c>
      <c r="F30" s="13">
        <v>0</v>
      </c>
      <c r="H30" s="12">
        <v>37101</v>
      </c>
      <c r="I30" s="4">
        <v>4.9000000000000004</v>
      </c>
    </row>
    <row r="31" spans="1:9" ht="15.75" thickBot="1">
      <c r="A31" s="12">
        <v>38249</v>
      </c>
      <c r="B31" s="6">
        <v>4.95</v>
      </c>
      <c r="C31" s="5">
        <v>4.95</v>
      </c>
      <c r="D31" s="5">
        <v>4.95</v>
      </c>
      <c r="E31" s="5">
        <v>4.95</v>
      </c>
      <c r="F31" s="14">
        <v>4.0000000000000002E-4</v>
      </c>
      <c r="H31" s="12">
        <v>37108</v>
      </c>
      <c r="I31" s="4">
        <v>4.76</v>
      </c>
    </row>
    <row r="32" spans="1:9" ht="15.75" thickBot="1">
      <c r="A32" s="12">
        <v>38242</v>
      </c>
      <c r="B32" s="4">
        <v>4.9480000000000004</v>
      </c>
      <c r="C32" s="5">
        <v>4.9480000000000004</v>
      </c>
      <c r="D32" s="5">
        <v>4.9480000000000004</v>
      </c>
      <c r="E32" s="5">
        <v>4.9480000000000004</v>
      </c>
      <c r="F32" s="13">
        <v>-4.0000000000000002E-4</v>
      </c>
      <c r="H32" s="12">
        <v>37115</v>
      </c>
      <c r="I32" s="6">
        <v>4.8</v>
      </c>
    </row>
    <row r="33" spans="1:9" ht="15.75" thickBot="1">
      <c r="A33" s="12">
        <v>38235</v>
      </c>
      <c r="B33" s="6">
        <v>4.95</v>
      </c>
      <c r="C33" s="5">
        <v>4.95</v>
      </c>
      <c r="D33" s="5">
        <v>4.95</v>
      </c>
      <c r="E33" s="5">
        <v>4.95</v>
      </c>
      <c r="F33" s="14">
        <v>2.2700000000000001E-2</v>
      </c>
      <c r="H33" s="12">
        <v>37122</v>
      </c>
      <c r="I33" s="4">
        <v>4.8</v>
      </c>
    </row>
    <row r="34" spans="1:9" ht="15.75" thickBot="1">
      <c r="A34" s="12">
        <v>38228</v>
      </c>
      <c r="B34" s="4">
        <v>4.84</v>
      </c>
      <c r="C34" s="5">
        <v>4.84</v>
      </c>
      <c r="D34" s="5">
        <v>4.84</v>
      </c>
      <c r="E34" s="5">
        <v>4.84</v>
      </c>
      <c r="F34" s="13">
        <v>-1.0200000000000001E-2</v>
      </c>
      <c r="H34" s="12">
        <v>37129</v>
      </c>
      <c r="I34" s="4">
        <v>4.79</v>
      </c>
    </row>
    <row r="35" spans="1:9" ht="15.75" thickBot="1">
      <c r="A35" s="12">
        <v>38221</v>
      </c>
      <c r="B35" s="4">
        <v>4.8899999999999997</v>
      </c>
      <c r="C35" s="5">
        <v>4.8899999999999997</v>
      </c>
      <c r="D35" s="5">
        <v>4.8899999999999997</v>
      </c>
      <c r="E35" s="5">
        <v>4.8899999999999997</v>
      </c>
      <c r="F35" s="13">
        <v>0</v>
      </c>
      <c r="H35" s="12">
        <v>37136</v>
      </c>
      <c r="I35" s="4">
        <v>4.75</v>
      </c>
    </row>
    <row r="36" spans="1:9" ht="15.75" thickBot="1">
      <c r="A36" s="12">
        <v>38214</v>
      </c>
      <c r="B36" s="4">
        <v>4.8899999999999997</v>
      </c>
      <c r="C36" s="5">
        <v>4.8899999999999997</v>
      </c>
      <c r="D36" s="5">
        <v>4.8899999999999997</v>
      </c>
      <c r="E36" s="5">
        <v>4.8899999999999997</v>
      </c>
      <c r="F36" s="13">
        <v>0</v>
      </c>
      <c r="H36" s="12">
        <v>37143</v>
      </c>
      <c r="I36" s="6">
        <v>4.76</v>
      </c>
    </row>
    <row r="37" spans="1:9" ht="15.75" thickBot="1">
      <c r="A37" s="12">
        <v>38207</v>
      </c>
      <c r="B37" s="4">
        <v>4.8899999999999997</v>
      </c>
      <c r="C37" s="5">
        <v>4.8899999999999997</v>
      </c>
      <c r="D37" s="5">
        <v>4.8899999999999997</v>
      </c>
      <c r="E37" s="5">
        <v>4.8899999999999997</v>
      </c>
      <c r="F37" s="13">
        <v>0</v>
      </c>
      <c r="H37" s="12">
        <v>37150</v>
      </c>
      <c r="I37" s="4">
        <v>4.5</v>
      </c>
    </row>
    <row r="38" spans="1:9" ht="15.75" thickBot="1">
      <c r="A38" s="12">
        <v>38200</v>
      </c>
      <c r="B38" s="6">
        <v>4.8899999999999997</v>
      </c>
      <c r="C38" s="5">
        <v>4.8899999999999997</v>
      </c>
      <c r="D38" s="5">
        <v>4.8899999999999997</v>
      </c>
      <c r="E38" s="5">
        <v>4.8899999999999997</v>
      </c>
      <c r="F38" s="14">
        <v>1.24E-2</v>
      </c>
      <c r="H38" s="12">
        <v>37157</v>
      </c>
      <c r="I38" s="4">
        <v>4.5</v>
      </c>
    </row>
    <row r="39" spans="1:9" ht="15.75" thickBot="1">
      <c r="A39" s="12">
        <v>38193</v>
      </c>
      <c r="B39" s="6">
        <v>4.83</v>
      </c>
      <c r="C39" s="5">
        <v>4.83</v>
      </c>
      <c r="D39" s="5">
        <v>4.83</v>
      </c>
      <c r="E39" s="5">
        <v>4.83</v>
      </c>
      <c r="F39" s="14">
        <v>6.1999999999999998E-3</v>
      </c>
      <c r="H39" s="12">
        <v>37164</v>
      </c>
      <c r="I39" s="4">
        <v>4.3</v>
      </c>
    </row>
    <row r="40" spans="1:9" ht="15.75" thickBot="1">
      <c r="A40" s="12">
        <v>38186</v>
      </c>
      <c r="B40" s="6">
        <v>4.8</v>
      </c>
      <c r="C40" s="5">
        <v>4.8</v>
      </c>
      <c r="D40" s="5">
        <v>4.8</v>
      </c>
      <c r="E40" s="5">
        <v>4.8</v>
      </c>
      <c r="F40" s="14">
        <v>1.4800000000000001E-2</v>
      </c>
      <c r="H40" s="12">
        <v>37171</v>
      </c>
      <c r="I40" s="4">
        <v>4.28</v>
      </c>
    </row>
    <row r="41" spans="1:9" ht="15.75" thickBot="1">
      <c r="A41" s="12">
        <v>38179</v>
      </c>
      <c r="B41" s="6">
        <v>4.7300000000000004</v>
      </c>
      <c r="C41" s="5">
        <v>4.7300000000000004</v>
      </c>
      <c r="D41" s="5">
        <v>4.7300000000000004</v>
      </c>
      <c r="E41" s="5">
        <v>4.7300000000000004</v>
      </c>
      <c r="F41" s="14">
        <v>4.1999999999999997E-3</v>
      </c>
      <c r="H41" s="12">
        <v>37178</v>
      </c>
      <c r="I41" s="4">
        <v>4.2699999999999996</v>
      </c>
    </row>
    <row r="42" spans="1:9" ht="15.75" thickBot="1">
      <c r="A42" s="12">
        <v>38172</v>
      </c>
      <c r="B42" s="4">
        <v>4.71</v>
      </c>
      <c r="C42" s="5">
        <v>4.71</v>
      </c>
      <c r="D42" s="5">
        <v>4.71</v>
      </c>
      <c r="E42" s="5">
        <v>4.71</v>
      </c>
      <c r="F42" s="13">
        <v>0</v>
      </c>
      <c r="H42" s="12">
        <v>37185</v>
      </c>
      <c r="I42" s="4">
        <v>4.22</v>
      </c>
    </row>
    <row r="43" spans="1:9" ht="15.75" thickBot="1">
      <c r="A43" s="12">
        <v>38165</v>
      </c>
      <c r="B43" s="4">
        <v>4.71</v>
      </c>
      <c r="C43" s="5">
        <v>4.71</v>
      </c>
      <c r="D43" s="5">
        <v>4.71</v>
      </c>
      <c r="E43" s="5">
        <v>4.71</v>
      </c>
      <c r="F43" s="13">
        <v>0</v>
      </c>
      <c r="H43" s="12">
        <v>37192</v>
      </c>
      <c r="I43" s="4">
        <v>4.1500000000000004</v>
      </c>
    </row>
    <row r="44" spans="1:9" ht="15.75" thickBot="1">
      <c r="A44" s="12">
        <v>38158</v>
      </c>
      <c r="B44" s="6">
        <v>4.71</v>
      </c>
      <c r="C44" s="5">
        <v>4.71</v>
      </c>
      <c r="D44" s="5">
        <v>4.71</v>
      </c>
      <c r="E44" s="5">
        <v>4.71</v>
      </c>
      <c r="F44" s="14">
        <v>2.0999999999999999E-3</v>
      </c>
      <c r="H44" s="12">
        <v>37199</v>
      </c>
      <c r="I44" s="4">
        <v>4.1500000000000004</v>
      </c>
    </row>
    <row r="45" spans="1:9" ht="15.75" thickBot="1">
      <c r="A45" s="12">
        <v>38151</v>
      </c>
      <c r="B45" s="4">
        <v>4.7</v>
      </c>
      <c r="C45" s="5">
        <v>4.7</v>
      </c>
      <c r="D45" s="5">
        <v>4.7</v>
      </c>
      <c r="E45" s="5">
        <v>4.7</v>
      </c>
      <c r="F45" s="13">
        <v>0</v>
      </c>
      <c r="H45" s="12">
        <v>37206</v>
      </c>
      <c r="I45" s="4">
        <v>3.84</v>
      </c>
    </row>
    <row r="46" spans="1:9" ht="15.75" thickBot="1">
      <c r="A46" s="12">
        <v>38144</v>
      </c>
      <c r="B46" s="6">
        <v>4.7</v>
      </c>
      <c r="C46" s="5">
        <v>4.7</v>
      </c>
      <c r="D46" s="5">
        <v>4.7</v>
      </c>
      <c r="E46" s="5">
        <v>4.7</v>
      </c>
      <c r="F46" s="14">
        <v>2.1700000000000001E-2</v>
      </c>
      <c r="H46" s="12">
        <v>37213</v>
      </c>
      <c r="I46" s="4">
        <v>3.8</v>
      </c>
    </row>
    <row r="47" spans="1:9" ht="15.75" thickBot="1">
      <c r="A47" s="12">
        <v>38137</v>
      </c>
      <c r="B47" s="6">
        <v>4.5999999999999996</v>
      </c>
      <c r="C47" s="5">
        <v>4.5999999999999996</v>
      </c>
      <c r="D47" s="5">
        <v>4.5999999999999996</v>
      </c>
      <c r="E47" s="5">
        <v>4.5999999999999996</v>
      </c>
      <c r="F47" s="14">
        <v>1.55E-2</v>
      </c>
      <c r="H47" s="12">
        <v>37220</v>
      </c>
      <c r="I47" s="6">
        <v>3.89</v>
      </c>
    </row>
    <row r="48" spans="1:9" ht="15.75" thickBot="1">
      <c r="A48" s="12">
        <v>38130</v>
      </c>
      <c r="B48" s="6">
        <v>4.53</v>
      </c>
      <c r="C48" s="5">
        <v>4.53</v>
      </c>
      <c r="D48" s="5">
        <v>4.53</v>
      </c>
      <c r="E48" s="5">
        <v>4.53</v>
      </c>
      <c r="F48" s="14">
        <v>2.2000000000000001E-3</v>
      </c>
      <c r="H48" s="12">
        <v>37227</v>
      </c>
      <c r="I48" s="4">
        <v>3.85</v>
      </c>
    </row>
    <row r="49" spans="1:9" ht="15.75" thickBot="1">
      <c r="A49" s="12">
        <v>38123</v>
      </c>
      <c r="B49" s="6">
        <v>4.5199999999999996</v>
      </c>
      <c r="C49" s="5">
        <v>4.5199999999999996</v>
      </c>
      <c r="D49" s="5">
        <v>4.5199999999999996</v>
      </c>
      <c r="E49" s="5">
        <v>4.5199999999999996</v>
      </c>
      <c r="F49" s="14">
        <v>3.6700000000000003E-2</v>
      </c>
      <c r="H49" s="12">
        <v>37234</v>
      </c>
      <c r="I49" s="6">
        <v>3.86</v>
      </c>
    </row>
    <row r="50" spans="1:9" ht="15.75" thickBot="1">
      <c r="A50" s="12">
        <v>38116</v>
      </c>
      <c r="B50" s="6">
        <v>4.3600000000000003</v>
      </c>
      <c r="C50" s="5">
        <v>4.3600000000000003</v>
      </c>
      <c r="D50" s="5">
        <v>4.3600000000000003</v>
      </c>
      <c r="E50" s="5">
        <v>4.3600000000000003</v>
      </c>
      <c r="F50" s="14">
        <v>4.5999999999999999E-3</v>
      </c>
      <c r="H50" s="12">
        <v>37241</v>
      </c>
      <c r="I50" s="6">
        <v>3.87</v>
      </c>
    </row>
    <row r="51" spans="1:9" ht="15.75" thickBot="1">
      <c r="A51" s="12">
        <v>38109</v>
      </c>
      <c r="B51" s="6">
        <v>4.34</v>
      </c>
      <c r="C51" s="5">
        <v>4.34</v>
      </c>
      <c r="D51" s="5">
        <v>4.34</v>
      </c>
      <c r="E51" s="5">
        <v>4.34</v>
      </c>
      <c r="F51" s="14">
        <v>7.0000000000000001E-3</v>
      </c>
      <c r="H51" s="12">
        <v>37248</v>
      </c>
      <c r="I51" s="6">
        <v>3.9</v>
      </c>
    </row>
    <row r="52" spans="1:9" ht="15.75" thickBot="1">
      <c r="A52" s="12">
        <v>38102</v>
      </c>
      <c r="B52" s="6">
        <v>4.3099999999999996</v>
      </c>
      <c r="C52" s="5">
        <v>4.3099999999999996</v>
      </c>
      <c r="D52" s="5">
        <v>4.3099999999999996</v>
      </c>
      <c r="E52" s="5">
        <v>4.3099999999999996</v>
      </c>
      <c r="F52" s="14">
        <v>7.0000000000000001E-3</v>
      </c>
      <c r="H52" s="12">
        <v>37255</v>
      </c>
      <c r="I52" s="4">
        <v>3.87</v>
      </c>
    </row>
    <row r="53" spans="1:9" ht="15.75" thickBot="1">
      <c r="A53" s="12">
        <v>38095</v>
      </c>
      <c r="B53" s="4">
        <v>4.28</v>
      </c>
      <c r="C53" s="5">
        <v>4.28</v>
      </c>
      <c r="D53" s="5">
        <v>4.28</v>
      </c>
      <c r="E53" s="5">
        <v>4.28</v>
      </c>
      <c r="F53" s="13">
        <v>-2.3E-3</v>
      </c>
      <c r="H53" s="12">
        <v>37262</v>
      </c>
      <c r="I53" s="6">
        <v>3.96</v>
      </c>
    </row>
    <row r="54" spans="1:9" ht="15.75" thickBot="1">
      <c r="A54" s="12">
        <v>38088</v>
      </c>
      <c r="B54" s="6">
        <v>4.29</v>
      </c>
      <c r="C54" s="5">
        <v>4.29</v>
      </c>
      <c r="D54" s="5">
        <v>4.29</v>
      </c>
      <c r="E54" s="5">
        <v>4.29</v>
      </c>
      <c r="F54" s="14">
        <v>7.0000000000000001E-3</v>
      </c>
      <c r="H54" s="12">
        <v>37269</v>
      </c>
      <c r="I54" s="4">
        <v>3.9</v>
      </c>
    </row>
    <row r="55" spans="1:9" ht="15.75" thickBot="1">
      <c r="A55" s="12">
        <v>38081</v>
      </c>
      <c r="B55" s="4">
        <v>4.26</v>
      </c>
      <c r="C55" s="5">
        <v>4.26</v>
      </c>
      <c r="D55" s="5">
        <v>4.26</v>
      </c>
      <c r="E55" s="5">
        <v>4.26</v>
      </c>
      <c r="F55" s="13">
        <v>-2.3E-3</v>
      </c>
      <c r="H55" s="12">
        <v>37276</v>
      </c>
      <c r="I55" s="6">
        <v>3.9209999999999998</v>
      </c>
    </row>
    <row r="56" spans="1:9" ht="15.75" thickBot="1">
      <c r="A56" s="12">
        <v>38074</v>
      </c>
      <c r="B56" s="6">
        <v>4.2699999999999996</v>
      </c>
      <c r="C56" s="5">
        <v>4.2699999999999996</v>
      </c>
      <c r="D56" s="5">
        <v>4.2699999999999996</v>
      </c>
      <c r="E56" s="5">
        <v>4.2699999999999996</v>
      </c>
      <c r="F56" s="14">
        <v>9.4999999999999998E-3</v>
      </c>
      <c r="H56" s="12">
        <v>37283</v>
      </c>
      <c r="I56" s="4">
        <v>3.92</v>
      </c>
    </row>
    <row r="57" spans="1:9" ht="15.75" thickBot="1">
      <c r="A57" s="12">
        <v>38067</v>
      </c>
      <c r="B57" s="6">
        <v>4.2300000000000004</v>
      </c>
      <c r="C57" s="5">
        <v>4.2300000000000004</v>
      </c>
      <c r="D57" s="5">
        <v>4.2300000000000004</v>
      </c>
      <c r="E57" s="5">
        <v>4.2300000000000004</v>
      </c>
      <c r="F57" s="14">
        <v>1.6799999999999999E-2</v>
      </c>
      <c r="H57" s="12">
        <v>37290</v>
      </c>
      <c r="I57" s="4">
        <v>3.92</v>
      </c>
    </row>
    <row r="58" spans="1:9" ht="15.75" thickBot="1">
      <c r="A58" s="12">
        <v>38060</v>
      </c>
      <c r="B58" s="4">
        <v>4.16</v>
      </c>
      <c r="C58" s="5">
        <v>4.16</v>
      </c>
      <c r="D58" s="5">
        <v>4.16</v>
      </c>
      <c r="E58" s="5">
        <v>4.16</v>
      </c>
      <c r="F58" s="13">
        <v>-2.3999999999999998E-3</v>
      </c>
      <c r="H58" s="12">
        <v>37297</v>
      </c>
      <c r="I58" s="6">
        <v>3.9209999999999998</v>
      </c>
    </row>
    <row r="59" spans="1:9" ht="15.75" thickBot="1">
      <c r="A59" s="12">
        <v>38053</v>
      </c>
      <c r="B59" s="4">
        <v>4.17</v>
      </c>
      <c r="C59" s="5">
        <v>4.17</v>
      </c>
      <c r="D59" s="5">
        <v>4.17</v>
      </c>
      <c r="E59" s="5">
        <v>4.17</v>
      </c>
      <c r="F59" s="13">
        <v>0</v>
      </c>
      <c r="H59" s="12">
        <v>37304</v>
      </c>
      <c r="I59" s="6">
        <v>3.93</v>
      </c>
    </row>
    <row r="60" spans="1:9" ht="15.75" thickBot="1">
      <c r="A60" s="12">
        <v>38046</v>
      </c>
      <c r="B60" s="6">
        <v>4.17</v>
      </c>
      <c r="C60" s="5">
        <v>4.17</v>
      </c>
      <c r="D60" s="5">
        <v>4.17</v>
      </c>
      <c r="E60" s="5">
        <v>4.17</v>
      </c>
      <c r="F60" s="14">
        <v>1.7100000000000001E-2</v>
      </c>
      <c r="H60" s="12">
        <v>37311</v>
      </c>
      <c r="I60" s="6">
        <v>3.94</v>
      </c>
    </row>
    <row r="61" spans="1:9" ht="15.75" thickBot="1">
      <c r="A61" s="12">
        <v>38039</v>
      </c>
      <c r="B61" s="6">
        <v>4.0999999999999996</v>
      </c>
      <c r="C61" s="5">
        <v>4.0999999999999996</v>
      </c>
      <c r="D61" s="5">
        <v>4.0999999999999996</v>
      </c>
      <c r="E61" s="5">
        <v>4.0999999999999996</v>
      </c>
      <c r="F61" s="14">
        <v>7.4000000000000003E-3</v>
      </c>
      <c r="H61" s="12">
        <v>37318</v>
      </c>
      <c r="I61" s="6">
        <v>3.95</v>
      </c>
    </row>
    <row r="62" spans="1:9" ht="15.75" thickBot="1">
      <c r="A62" s="12">
        <v>38032</v>
      </c>
      <c r="B62" s="4">
        <v>4.07</v>
      </c>
      <c r="C62" s="5">
        <v>4.07</v>
      </c>
      <c r="D62" s="5">
        <v>4.07</v>
      </c>
      <c r="E62" s="5">
        <v>4.07</v>
      </c>
      <c r="F62" s="13">
        <v>0</v>
      </c>
      <c r="H62" s="12">
        <v>37325</v>
      </c>
      <c r="I62" s="6">
        <v>3.98</v>
      </c>
    </row>
    <row r="63" spans="1:9" ht="15.75" thickBot="1">
      <c r="A63" s="12">
        <v>38025</v>
      </c>
      <c r="B63" s="4">
        <v>4.07</v>
      </c>
      <c r="C63" s="5">
        <v>4.07</v>
      </c>
      <c r="D63" s="5">
        <v>4.07</v>
      </c>
      <c r="E63" s="5">
        <v>4.07</v>
      </c>
      <c r="F63" s="13">
        <v>0</v>
      </c>
      <c r="H63" s="12">
        <v>37332</v>
      </c>
      <c r="I63" s="6">
        <v>4.09</v>
      </c>
    </row>
    <row r="64" spans="1:9" ht="15.75" thickBot="1">
      <c r="A64" s="12">
        <v>38018</v>
      </c>
      <c r="B64" s="6">
        <v>4.07</v>
      </c>
      <c r="C64" s="5">
        <v>4.07</v>
      </c>
      <c r="D64" s="5">
        <v>4.07</v>
      </c>
      <c r="E64" s="5">
        <v>4.07</v>
      </c>
      <c r="F64" s="14">
        <v>4.8999999999999998E-3</v>
      </c>
      <c r="H64" s="12">
        <v>37339</v>
      </c>
      <c r="I64" s="4">
        <v>4.0510000000000002</v>
      </c>
    </row>
    <row r="65" spans="1:9" ht="15.75" thickBot="1">
      <c r="A65" s="12">
        <v>38011</v>
      </c>
      <c r="B65" s="6">
        <v>4.05</v>
      </c>
      <c r="C65" s="5">
        <v>4.05</v>
      </c>
      <c r="D65" s="5">
        <v>4.05</v>
      </c>
      <c r="E65" s="5">
        <v>4.05</v>
      </c>
      <c r="F65" s="14">
        <v>1.2500000000000001E-2</v>
      </c>
      <c r="H65" s="12">
        <v>37346</v>
      </c>
      <c r="I65" s="6">
        <v>4.07</v>
      </c>
    </row>
    <row r="66" spans="1:9" ht="15.75" thickBot="1">
      <c r="A66" s="12">
        <v>38004</v>
      </c>
      <c r="B66" s="6">
        <v>4</v>
      </c>
      <c r="C66" s="5">
        <v>4</v>
      </c>
      <c r="D66" s="5">
        <v>4</v>
      </c>
      <c r="E66" s="5">
        <v>4</v>
      </c>
      <c r="F66" s="14">
        <v>1.78E-2</v>
      </c>
      <c r="H66" s="12">
        <v>37353</v>
      </c>
      <c r="I66" s="4">
        <v>4.0599999999999996</v>
      </c>
    </row>
    <row r="67" spans="1:9" ht="15.75" thickBot="1">
      <c r="A67" s="12">
        <v>37997</v>
      </c>
      <c r="B67" s="4">
        <v>3.93</v>
      </c>
      <c r="C67" s="5">
        <v>3.93</v>
      </c>
      <c r="D67" s="5">
        <v>3.93</v>
      </c>
      <c r="E67" s="5">
        <v>3.93</v>
      </c>
      <c r="F67" s="13">
        <v>0</v>
      </c>
      <c r="H67" s="12">
        <v>37360</v>
      </c>
      <c r="I67" s="6">
        <v>4.0819999999999999</v>
      </c>
    </row>
    <row r="68" spans="1:9" ht="15.75" thickBot="1">
      <c r="A68" s="12">
        <v>37990</v>
      </c>
      <c r="B68" s="4">
        <v>3.93</v>
      </c>
      <c r="C68" s="5">
        <v>3.93</v>
      </c>
      <c r="D68" s="5">
        <v>3.93</v>
      </c>
      <c r="E68" s="5">
        <v>3.93</v>
      </c>
      <c r="F68" s="13">
        <v>0</v>
      </c>
      <c r="H68" s="12">
        <v>37367</v>
      </c>
      <c r="I68" s="4">
        <v>4.0819999999999999</v>
      </c>
    </row>
    <row r="69" spans="1:9" ht="15.75" thickBot="1">
      <c r="A69" s="12">
        <v>37983</v>
      </c>
      <c r="B69" s="4">
        <v>3.93</v>
      </c>
      <c r="C69" s="5">
        <v>3.93</v>
      </c>
      <c r="D69" s="5">
        <v>3.93</v>
      </c>
      <c r="E69" s="5">
        <v>3.93</v>
      </c>
      <c r="F69" s="13">
        <v>-2.5000000000000001E-3</v>
      </c>
      <c r="H69" s="12">
        <v>37374</v>
      </c>
      <c r="I69" s="4">
        <v>4.0030000000000001</v>
      </c>
    </row>
    <row r="70" spans="1:9" ht="15.75" thickBot="1">
      <c r="A70" s="12">
        <v>37976</v>
      </c>
      <c r="B70" s="6">
        <v>3.94</v>
      </c>
      <c r="C70" s="5">
        <v>3.94</v>
      </c>
      <c r="D70" s="5">
        <v>3.94</v>
      </c>
      <c r="E70" s="5">
        <v>3.94</v>
      </c>
      <c r="F70" s="14">
        <v>2.5000000000000001E-3</v>
      </c>
      <c r="H70" s="12">
        <v>37381</v>
      </c>
      <c r="I70" s="6">
        <v>4.0339999999999998</v>
      </c>
    </row>
    <row r="71" spans="1:9" ht="15.75" thickBot="1">
      <c r="A71" s="12">
        <v>37969</v>
      </c>
      <c r="B71" s="6">
        <v>3.93</v>
      </c>
      <c r="C71" s="5">
        <v>3.93</v>
      </c>
      <c r="D71" s="5">
        <v>3.93</v>
      </c>
      <c r="E71" s="5">
        <v>3.93</v>
      </c>
      <c r="F71" s="14">
        <v>2.5999999999999999E-3</v>
      </c>
      <c r="H71" s="12">
        <v>37388</v>
      </c>
      <c r="I71" s="6">
        <v>4.0540000000000003</v>
      </c>
    </row>
    <row r="72" spans="1:9" ht="15.75" thickBot="1">
      <c r="A72" s="12">
        <v>37962</v>
      </c>
      <c r="B72" s="6">
        <v>3.92</v>
      </c>
      <c r="C72" s="5">
        <v>3.92</v>
      </c>
      <c r="D72" s="5">
        <v>3.92</v>
      </c>
      <c r="E72" s="5">
        <v>3.92</v>
      </c>
      <c r="F72" s="14">
        <v>7.7000000000000002E-3</v>
      </c>
      <c r="H72" s="12">
        <v>37395</v>
      </c>
      <c r="I72" s="6">
        <v>4.0839999999999996</v>
      </c>
    </row>
    <row r="73" spans="1:9" ht="15.75" thickBot="1">
      <c r="A73" s="12">
        <v>37955</v>
      </c>
      <c r="B73" s="4">
        <v>3.89</v>
      </c>
      <c r="C73" s="5">
        <v>3.89</v>
      </c>
      <c r="D73" s="5">
        <v>3.89</v>
      </c>
      <c r="E73" s="5">
        <v>3.89</v>
      </c>
      <c r="F73" s="13">
        <v>-1.2200000000000001E-2</v>
      </c>
      <c r="H73" s="12">
        <v>37402</v>
      </c>
      <c r="I73" s="4">
        <v>4.0599999999999996</v>
      </c>
    </row>
    <row r="74" spans="1:9" ht="15.75" thickBot="1">
      <c r="A74" s="12">
        <v>37948</v>
      </c>
      <c r="B74" s="6">
        <v>3.9380000000000002</v>
      </c>
      <c r="C74" s="5">
        <v>3.9380000000000002</v>
      </c>
      <c r="D74" s="5">
        <v>3.9380000000000002</v>
      </c>
      <c r="E74" s="5">
        <v>3.9380000000000002</v>
      </c>
      <c r="F74" s="14">
        <v>5.4000000000000003E-3</v>
      </c>
      <c r="H74" s="12">
        <v>37409</v>
      </c>
      <c r="I74" s="6">
        <v>4.08</v>
      </c>
    </row>
    <row r="75" spans="1:9" ht="15.75" thickBot="1">
      <c r="A75" s="12">
        <v>37941</v>
      </c>
      <c r="B75" s="6">
        <v>3.9169999999999998</v>
      </c>
      <c r="C75" s="5">
        <v>3.9169999999999998</v>
      </c>
      <c r="D75" s="5">
        <v>3.9169999999999998</v>
      </c>
      <c r="E75" s="5">
        <v>3.9169999999999998</v>
      </c>
      <c r="F75" s="14">
        <v>1.21E-2</v>
      </c>
      <c r="H75" s="12">
        <v>37416</v>
      </c>
      <c r="I75" s="6">
        <v>4.085</v>
      </c>
    </row>
    <row r="76" spans="1:9" ht="15.75" thickBot="1">
      <c r="A76" s="12">
        <v>37934</v>
      </c>
      <c r="B76" s="4">
        <v>3.87</v>
      </c>
      <c r="C76" s="5">
        <v>3.87</v>
      </c>
      <c r="D76" s="5">
        <v>3.87</v>
      </c>
      <c r="E76" s="5">
        <v>3.87</v>
      </c>
      <c r="F76" s="13">
        <v>-5.1000000000000004E-3</v>
      </c>
      <c r="H76" s="12">
        <v>37423</v>
      </c>
      <c r="I76" s="4">
        <v>4.0599999999999996</v>
      </c>
    </row>
    <row r="77" spans="1:9" ht="15.75" thickBot="1">
      <c r="A77" s="12">
        <v>37927</v>
      </c>
      <c r="B77" s="6">
        <v>3.89</v>
      </c>
      <c r="C77" s="5">
        <v>3.89</v>
      </c>
      <c r="D77" s="5">
        <v>3.89</v>
      </c>
      <c r="E77" s="5">
        <v>3.89</v>
      </c>
      <c r="F77" s="14">
        <v>1.2999999999999999E-2</v>
      </c>
      <c r="H77" s="12">
        <v>37430</v>
      </c>
      <c r="I77" s="4">
        <v>4.0599999999999996</v>
      </c>
    </row>
    <row r="78" spans="1:9" ht="15.75" thickBot="1">
      <c r="A78" s="12">
        <v>37920</v>
      </c>
      <c r="B78" s="6">
        <v>3.84</v>
      </c>
      <c r="C78" s="5">
        <v>3.84</v>
      </c>
      <c r="D78" s="5">
        <v>3.84</v>
      </c>
      <c r="E78" s="5">
        <v>3.84</v>
      </c>
      <c r="F78" s="14">
        <v>2.4E-2</v>
      </c>
      <c r="H78" s="12">
        <v>37437</v>
      </c>
      <c r="I78" s="4">
        <v>4</v>
      </c>
    </row>
    <row r="79" spans="1:9" ht="15.75" thickBot="1">
      <c r="A79" s="12">
        <v>37913</v>
      </c>
      <c r="B79" s="6">
        <v>3.75</v>
      </c>
      <c r="C79" s="5">
        <v>3.75</v>
      </c>
      <c r="D79" s="5">
        <v>3.75</v>
      </c>
      <c r="E79" s="5">
        <v>3.75</v>
      </c>
      <c r="F79" s="14">
        <v>2.46E-2</v>
      </c>
      <c r="H79" s="12">
        <v>37444</v>
      </c>
      <c r="I79" s="6">
        <v>4.024</v>
      </c>
    </row>
    <row r="80" spans="1:9" ht="15.75" thickBot="1">
      <c r="A80" s="12">
        <v>37906</v>
      </c>
      <c r="B80" s="6">
        <v>3.66</v>
      </c>
      <c r="C80" s="5">
        <v>3.66</v>
      </c>
      <c r="D80" s="5">
        <v>3.66</v>
      </c>
      <c r="E80" s="5">
        <v>3.66</v>
      </c>
      <c r="F80" s="14">
        <v>1.3899999999999999E-2</v>
      </c>
      <c r="H80" s="12">
        <v>37451</v>
      </c>
      <c r="I80" s="4">
        <v>3.93</v>
      </c>
    </row>
    <row r="81" spans="1:9" ht="15.75" thickBot="1">
      <c r="A81" s="12">
        <v>37899</v>
      </c>
      <c r="B81" s="4">
        <v>3.61</v>
      </c>
      <c r="C81" s="5">
        <v>3.61</v>
      </c>
      <c r="D81" s="5">
        <v>3.61</v>
      </c>
      <c r="E81" s="5">
        <v>3.61</v>
      </c>
      <c r="F81" s="13">
        <v>-1.2E-2</v>
      </c>
      <c r="H81" s="12">
        <v>37458</v>
      </c>
      <c r="I81" s="4">
        <v>3.93</v>
      </c>
    </row>
    <row r="82" spans="1:9" ht="15.75" thickBot="1">
      <c r="A82" s="12">
        <v>37892</v>
      </c>
      <c r="B82" s="6">
        <v>3.6539999999999999</v>
      </c>
      <c r="C82" s="5">
        <v>3.6539999999999999</v>
      </c>
      <c r="D82" s="5">
        <v>3.6539999999999999</v>
      </c>
      <c r="E82" s="5">
        <v>3.6539999999999999</v>
      </c>
      <c r="F82" s="14">
        <v>1.4999999999999999E-2</v>
      </c>
      <c r="H82" s="12">
        <v>37465</v>
      </c>
      <c r="I82" s="4">
        <v>3.85</v>
      </c>
    </row>
    <row r="83" spans="1:9" ht="15.75" thickBot="1">
      <c r="A83" s="12">
        <v>37885</v>
      </c>
      <c r="B83" s="6">
        <v>3.6</v>
      </c>
      <c r="C83" s="5">
        <v>3.6</v>
      </c>
      <c r="D83" s="5">
        <v>3.6</v>
      </c>
      <c r="E83" s="5">
        <v>3.6</v>
      </c>
      <c r="F83" s="14">
        <v>2.8E-3</v>
      </c>
      <c r="H83" s="12">
        <v>37472</v>
      </c>
      <c r="I83" s="6">
        <v>3.8820000000000001</v>
      </c>
    </row>
    <row r="84" spans="1:9" ht="15.75" thickBot="1">
      <c r="A84" s="12">
        <v>37878</v>
      </c>
      <c r="B84" s="4">
        <v>3.59</v>
      </c>
      <c r="C84" s="5">
        <v>3.59</v>
      </c>
      <c r="D84" s="5">
        <v>3.59</v>
      </c>
      <c r="E84" s="5">
        <v>3.59</v>
      </c>
      <c r="F84" s="13">
        <v>-1.1299999999999999E-2</v>
      </c>
      <c r="H84" s="12">
        <v>37479</v>
      </c>
      <c r="I84" s="4">
        <v>3.8820000000000001</v>
      </c>
    </row>
    <row r="85" spans="1:9" ht="15.75" thickBot="1">
      <c r="A85" s="12">
        <v>37871</v>
      </c>
      <c r="B85" s="6">
        <v>3.6309999999999998</v>
      </c>
      <c r="C85" s="5">
        <v>3.6309999999999998</v>
      </c>
      <c r="D85" s="5">
        <v>3.6309999999999998</v>
      </c>
      <c r="E85" s="5">
        <v>3.6309999999999998</v>
      </c>
      <c r="F85" s="14">
        <v>8.3000000000000001E-3</v>
      </c>
      <c r="H85" s="12">
        <v>37486</v>
      </c>
      <c r="I85" s="6">
        <v>3.9020000000000001</v>
      </c>
    </row>
    <row r="86" spans="1:9" ht="15.75" thickBot="1">
      <c r="A86" s="12">
        <v>37864</v>
      </c>
      <c r="B86" s="6">
        <v>3.601</v>
      </c>
      <c r="C86" s="5">
        <v>3.601</v>
      </c>
      <c r="D86" s="5">
        <v>3.601</v>
      </c>
      <c r="E86" s="5">
        <v>3.601</v>
      </c>
      <c r="F86" s="14">
        <v>2.01E-2</v>
      </c>
      <c r="H86" s="12">
        <v>37493</v>
      </c>
      <c r="I86" s="4">
        <v>3.9020000000000001</v>
      </c>
    </row>
    <row r="87" spans="1:9" ht="15.75" thickBot="1">
      <c r="A87" s="12">
        <v>37857</v>
      </c>
      <c r="B87" s="6">
        <v>3.53</v>
      </c>
      <c r="C87" s="5">
        <v>3.53</v>
      </c>
      <c r="D87" s="5">
        <v>3.53</v>
      </c>
      <c r="E87" s="5">
        <v>3.53</v>
      </c>
      <c r="F87" s="14">
        <v>1.44E-2</v>
      </c>
      <c r="H87" s="12">
        <v>37500</v>
      </c>
      <c r="I87" s="6">
        <v>3.9039999999999999</v>
      </c>
    </row>
    <row r="88" spans="1:9" ht="15.75" thickBot="1">
      <c r="A88" s="12">
        <v>37850</v>
      </c>
      <c r="B88" s="6">
        <v>3.48</v>
      </c>
      <c r="C88" s="5">
        <v>3.48</v>
      </c>
      <c r="D88" s="5">
        <v>3.48</v>
      </c>
      <c r="E88" s="5">
        <v>3.48</v>
      </c>
      <c r="F88" s="14">
        <v>1.5800000000000002E-2</v>
      </c>
      <c r="H88" s="12">
        <v>37507</v>
      </c>
      <c r="I88" s="6">
        <v>3.9220000000000002</v>
      </c>
    </row>
    <row r="89" spans="1:9" ht="15.75" thickBot="1">
      <c r="A89" s="12">
        <v>37843</v>
      </c>
      <c r="B89" s="6">
        <v>3.4260000000000002</v>
      </c>
      <c r="C89" s="5">
        <v>3.4260000000000002</v>
      </c>
      <c r="D89" s="5">
        <v>3.4260000000000002</v>
      </c>
      <c r="E89" s="5">
        <v>3.4260000000000002</v>
      </c>
      <c r="F89" s="14">
        <v>2.8999999999999998E-3</v>
      </c>
      <c r="H89" s="12">
        <v>37514</v>
      </c>
      <c r="I89" s="4">
        <v>3.87</v>
      </c>
    </row>
    <row r="90" spans="1:9" ht="15.75" thickBot="1">
      <c r="A90" s="12">
        <v>37836</v>
      </c>
      <c r="B90" s="6">
        <v>3.4159999999999999</v>
      </c>
      <c r="C90" s="5">
        <v>3.4159999999999999</v>
      </c>
      <c r="D90" s="5">
        <v>3.4159999999999999</v>
      </c>
      <c r="E90" s="5">
        <v>3.4159999999999999</v>
      </c>
      <c r="F90" s="14">
        <v>1.0699999999999999E-2</v>
      </c>
      <c r="H90" s="12">
        <v>37521</v>
      </c>
      <c r="I90" s="4">
        <v>3.82</v>
      </c>
    </row>
    <row r="91" spans="1:9" ht="15.75" thickBot="1">
      <c r="A91" s="12">
        <v>37829</v>
      </c>
      <c r="B91" s="6">
        <v>3.38</v>
      </c>
      <c r="C91" s="5">
        <v>3.38</v>
      </c>
      <c r="D91" s="5">
        <v>3.38</v>
      </c>
      <c r="E91" s="5">
        <v>3.38</v>
      </c>
      <c r="F91" s="14">
        <v>1.2E-2</v>
      </c>
      <c r="H91" s="12">
        <v>37528</v>
      </c>
      <c r="I91" s="6">
        <v>3.831</v>
      </c>
    </row>
    <row r="92" spans="1:9" ht="15.75" thickBot="1">
      <c r="A92" s="12">
        <v>37822</v>
      </c>
      <c r="B92" s="6">
        <v>3.34</v>
      </c>
      <c r="C92" s="5">
        <v>3.34</v>
      </c>
      <c r="D92" s="5">
        <v>3.34</v>
      </c>
      <c r="E92" s="5">
        <v>3.34</v>
      </c>
      <c r="F92" s="14">
        <v>3.0000000000000001E-3</v>
      </c>
      <c r="H92" s="12">
        <v>37535</v>
      </c>
      <c r="I92" s="6">
        <v>3.85</v>
      </c>
    </row>
    <row r="93" spans="1:9" ht="15.75" thickBot="1">
      <c r="A93" s="12">
        <v>37815</v>
      </c>
      <c r="B93" s="4">
        <v>3.33</v>
      </c>
      <c r="C93" s="5">
        <v>3.33</v>
      </c>
      <c r="D93" s="5">
        <v>3.33</v>
      </c>
      <c r="E93" s="5">
        <v>3.33</v>
      </c>
      <c r="F93" s="13">
        <v>-3.0000000000000001E-3</v>
      </c>
      <c r="H93" s="12">
        <v>37542</v>
      </c>
      <c r="I93" s="6">
        <v>3.87</v>
      </c>
    </row>
    <row r="94" spans="1:9" ht="15.75" thickBot="1">
      <c r="A94" s="12">
        <v>37808</v>
      </c>
      <c r="B94" s="4">
        <v>3.34</v>
      </c>
      <c r="C94" s="5">
        <v>3.34</v>
      </c>
      <c r="D94" s="5">
        <v>3.34</v>
      </c>
      <c r="E94" s="5">
        <v>3.34</v>
      </c>
      <c r="F94" s="13">
        <v>-5.9200000000000003E-2</v>
      </c>
      <c r="H94" s="12">
        <v>37549</v>
      </c>
      <c r="I94" s="4">
        <v>3.84</v>
      </c>
    </row>
    <row r="95" spans="1:9" ht="15.75" thickBot="1">
      <c r="A95" s="12">
        <v>37801</v>
      </c>
      <c r="B95" s="4">
        <v>3.55</v>
      </c>
      <c r="C95" s="5">
        <v>3.55</v>
      </c>
      <c r="D95" s="5">
        <v>3.55</v>
      </c>
      <c r="E95" s="5">
        <v>3.55</v>
      </c>
      <c r="F95" s="13">
        <v>-5.0000000000000001E-3</v>
      </c>
      <c r="H95" s="12">
        <v>37556</v>
      </c>
      <c r="I95" s="4">
        <v>3.82</v>
      </c>
    </row>
    <row r="96" spans="1:9" ht="15.75" thickBot="1">
      <c r="A96" s="12">
        <v>37794</v>
      </c>
      <c r="B96" s="6">
        <v>3.5680000000000001</v>
      </c>
      <c r="C96" s="5">
        <v>3.5680000000000001</v>
      </c>
      <c r="D96" s="5">
        <v>3.5680000000000001</v>
      </c>
      <c r="E96" s="5">
        <v>3.5680000000000001</v>
      </c>
      <c r="F96" s="14">
        <v>2.8E-3</v>
      </c>
      <c r="H96" s="12">
        <v>37563</v>
      </c>
      <c r="I96" s="6">
        <v>3.8519999999999999</v>
      </c>
    </row>
    <row r="97" spans="1:9" ht="15.75" thickBot="1">
      <c r="A97" s="12">
        <v>37787</v>
      </c>
      <c r="B97" s="6">
        <v>3.5579999999999998</v>
      </c>
      <c r="C97" s="5">
        <v>3.5579999999999998</v>
      </c>
      <c r="D97" s="5">
        <v>3.5579999999999998</v>
      </c>
      <c r="E97" s="5">
        <v>3.5579999999999998</v>
      </c>
      <c r="F97" s="14">
        <v>5.1000000000000004E-3</v>
      </c>
      <c r="H97" s="12">
        <v>37570</v>
      </c>
      <c r="I97" s="6">
        <v>3.86</v>
      </c>
    </row>
    <row r="98" spans="1:9" ht="15.75" thickBot="1">
      <c r="A98" s="12">
        <v>37780</v>
      </c>
      <c r="B98" s="4">
        <v>3.54</v>
      </c>
      <c r="C98" s="5">
        <v>3.54</v>
      </c>
      <c r="D98" s="5">
        <v>3.54</v>
      </c>
      <c r="E98" s="5">
        <v>3.54</v>
      </c>
      <c r="F98" s="13">
        <v>-2.8E-3</v>
      </c>
      <c r="H98" s="12">
        <v>37577</v>
      </c>
      <c r="I98" s="4">
        <v>3.8519999999999999</v>
      </c>
    </row>
    <row r="99" spans="1:9" ht="15.75" thickBot="1">
      <c r="A99" s="12">
        <v>37773</v>
      </c>
      <c r="B99" s="4">
        <v>3.55</v>
      </c>
      <c r="C99" s="5">
        <v>3.55</v>
      </c>
      <c r="D99" s="5">
        <v>3.55</v>
      </c>
      <c r="E99" s="5">
        <v>3.55</v>
      </c>
      <c r="F99" s="13">
        <v>-2.2000000000000001E-3</v>
      </c>
      <c r="H99" s="12">
        <v>37584</v>
      </c>
      <c r="I99" s="6">
        <v>3.89</v>
      </c>
    </row>
    <row r="100" spans="1:9" ht="15.75" thickBot="1">
      <c r="A100" s="12">
        <v>37766</v>
      </c>
      <c r="B100" s="6">
        <v>3.5579999999999998</v>
      </c>
      <c r="C100" s="5">
        <v>3.5579999999999998</v>
      </c>
      <c r="D100" s="5">
        <v>3.5579999999999998</v>
      </c>
      <c r="E100" s="5">
        <v>3.5579999999999998</v>
      </c>
      <c r="F100" s="14">
        <v>3.0999999999999999E-3</v>
      </c>
      <c r="H100" s="12">
        <v>37591</v>
      </c>
      <c r="I100" s="6">
        <v>3.9</v>
      </c>
    </row>
    <row r="101" spans="1:9" ht="15.75" thickBot="1">
      <c r="A101" s="12">
        <v>37759</v>
      </c>
      <c r="B101" s="4">
        <v>3.5470000000000002</v>
      </c>
      <c r="C101" s="5">
        <v>3.5470000000000002</v>
      </c>
      <c r="D101" s="5">
        <v>3.5470000000000002</v>
      </c>
      <c r="E101" s="5">
        <v>3.5470000000000002</v>
      </c>
      <c r="F101" s="13">
        <v>-8.6999999999999994E-3</v>
      </c>
      <c r="H101" s="12">
        <v>37598</v>
      </c>
      <c r="I101" s="4">
        <v>3.87</v>
      </c>
    </row>
    <row r="102" spans="1:9" ht="15.75" thickBot="1">
      <c r="A102" s="12">
        <v>37752</v>
      </c>
      <c r="B102" s="6">
        <v>3.5779999999999998</v>
      </c>
      <c r="C102" s="5">
        <v>3.5779999999999998</v>
      </c>
      <c r="D102" s="5">
        <v>3.5779999999999998</v>
      </c>
      <c r="E102" s="5">
        <v>3.5779999999999998</v>
      </c>
      <c r="F102" s="14">
        <v>7.9000000000000008E-3</v>
      </c>
      <c r="H102" s="12">
        <v>37605</v>
      </c>
      <c r="I102" s="6">
        <v>3.9430000000000001</v>
      </c>
    </row>
    <row r="103" spans="1:9" ht="15.75" thickBot="1">
      <c r="A103" s="12">
        <v>37745</v>
      </c>
      <c r="B103" s="6">
        <v>3.55</v>
      </c>
      <c r="C103" s="5">
        <v>3.55</v>
      </c>
      <c r="D103" s="5">
        <v>3.55</v>
      </c>
      <c r="E103" s="5">
        <v>3.55</v>
      </c>
      <c r="F103" s="14">
        <v>2.1299999999999999E-2</v>
      </c>
      <c r="H103" s="12">
        <v>37612</v>
      </c>
      <c r="I103" s="4">
        <v>3.91</v>
      </c>
    </row>
    <row r="104" spans="1:9" ht="15.75" thickBot="1">
      <c r="A104" s="12">
        <v>37738</v>
      </c>
      <c r="B104" s="4">
        <v>3.476</v>
      </c>
      <c r="C104" s="5">
        <v>3.476</v>
      </c>
      <c r="D104" s="5">
        <v>3.476</v>
      </c>
      <c r="E104" s="5">
        <v>3.476</v>
      </c>
      <c r="F104" s="13">
        <v>-1.2500000000000001E-2</v>
      </c>
      <c r="H104" s="12">
        <v>37619</v>
      </c>
      <c r="I104" s="4">
        <v>3.8490000000000002</v>
      </c>
    </row>
    <row r="105" spans="1:9" ht="15.75" thickBot="1">
      <c r="A105" s="12">
        <v>37731</v>
      </c>
      <c r="B105" s="4">
        <v>3.52</v>
      </c>
      <c r="C105" s="5">
        <v>3.52</v>
      </c>
      <c r="D105" s="5">
        <v>3.52</v>
      </c>
      <c r="E105" s="5">
        <v>3.52</v>
      </c>
      <c r="F105" s="13">
        <v>-1.04E-2</v>
      </c>
      <c r="H105" s="12">
        <v>37626</v>
      </c>
      <c r="I105" s="6">
        <v>3.89</v>
      </c>
    </row>
    <row r="106" spans="1:9" ht="15.75" thickBot="1">
      <c r="A106" s="12">
        <v>37724</v>
      </c>
      <c r="B106" s="6">
        <v>3.5569999999999999</v>
      </c>
      <c r="C106" s="5">
        <v>3.5569999999999999</v>
      </c>
      <c r="D106" s="5">
        <v>3.5569999999999999</v>
      </c>
      <c r="E106" s="5">
        <v>3.5569999999999999</v>
      </c>
      <c r="F106" s="14">
        <v>4.7999999999999996E-3</v>
      </c>
      <c r="H106" s="12">
        <v>37633</v>
      </c>
      <c r="I106" s="4">
        <v>3.89</v>
      </c>
    </row>
    <row r="107" spans="1:9" ht="15.75" thickBot="1">
      <c r="A107" s="12">
        <v>37717</v>
      </c>
      <c r="B107" s="4">
        <v>3.54</v>
      </c>
      <c r="C107" s="5">
        <v>3.54</v>
      </c>
      <c r="D107" s="5">
        <v>3.54</v>
      </c>
      <c r="E107" s="5">
        <v>3.54</v>
      </c>
      <c r="F107" s="13">
        <v>-5.1000000000000004E-3</v>
      </c>
      <c r="H107" s="12">
        <v>37640</v>
      </c>
      <c r="I107" s="4">
        <v>3.86</v>
      </c>
    </row>
    <row r="108" spans="1:9" ht="15.75" thickBot="1">
      <c r="A108" s="12">
        <v>37710</v>
      </c>
      <c r="B108" s="6">
        <v>3.5579999999999998</v>
      </c>
      <c r="C108" s="5">
        <v>3.5579999999999998</v>
      </c>
      <c r="D108" s="5">
        <v>3.5579999999999998</v>
      </c>
      <c r="E108" s="5">
        <v>3.5579999999999998</v>
      </c>
      <c r="F108" s="14">
        <v>1.37E-2</v>
      </c>
      <c r="H108" s="12">
        <v>37647</v>
      </c>
      <c r="I108" s="6">
        <v>3.87</v>
      </c>
    </row>
    <row r="109" spans="1:9" ht="15.75" thickBot="1">
      <c r="A109" s="12">
        <v>37703</v>
      </c>
      <c r="B109" s="4">
        <v>3.51</v>
      </c>
      <c r="C109" s="5">
        <v>3.51</v>
      </c>
      <c r="D109" s="5">
        <v>3.51</v>
      </c>
      <c r="E109" s="5">
        <v>3.51</v>
      </c>
      <c r="F109" s="13">
        <v>-5.7000000000000002E-3</v>
      </c>
      <c r="H109" s="12">
        <v>37654</v>
      </c>
      <c r="I109" s="4">
        <v>3.64</v>
      </c>
    </row>
    <row r="110" spans="1:9" ht="15.75" thickBot="1">
      <c r="A110" s="12">
        <v>37696</v>
      </c>
      <c r="B110" s="4">
        <v>3.53</v>
      </c>
      <c r="C110" s="5">
        <v>3.53</v>
      </c>
      <c r="D110" s="5">
        <v>3.53</v>
      </c>
      <c r="E110" s="5">
        <v>3.53</v>
      </c>
      <c r="F110" s="13">
        <v>-1.0699999999999999E-2</v>
      </c>
      <c r="H110" s="12">
        <v>37661</v>
      </c>
      <c r="I110" s="6">
        <v>3.6589999999999998</v>
      </c>
    </row>
    <row r="111" spans="1:9" ht="15.75" thickBot="1">
      <c r="A111" s="12">
        <v>37689</v>
      </c>
      <c r="B111" s="4">
        <v>3.5680000000000001</v>
      </c>
      <c r="C111" s="5">
        <v>3.5680000000000001</v>
      </c>
      <c r="D111" s="5">
        <v>3.5680000000000001</v>
      </c>
      <c r="E111" s="5">
        <v>3.5680000000000001</v>
      </c>
      <c r="F111" s="13">
        <v>-3.3999999999999998E-3</v>
      </c>
      <c r="H111" s="12">
        <v>37668</v>
      </c>
      <c r="I111" s="6">
        <v>3.66</v>
      </c>
    </row>
    <row r="112" spans="1:9" ht="15.75" thickBot="1">
      <c r="A112" s="12">
        <v>37682</v>
      </c>
      <c r="B112" s="4">
        <v>3.58</v>
      </c>
      <c r="C112" s="5">
        <v>3.58</v>
      </c>
      <c r="D112" s="5">
        <v>3.58</v>
      </c>
      <c r="E112" s="5">
        <v>3.58</v>
      </c>
      <c r="F112" s="13">
        <v>-7.7999999999999996E-3</v>
      </c>
      <c r="H112" s="12">
        <v>37675</v>
      </c>
      <c r="I112" s="4">
        <v>3.6080000000000001</v>
      </c>
    </row>
    <row r="113" spans="1:9" ht="15.75" thickBot="1">
      <c r="A113" s="12">
        <v>37675</v>
      </c>
      <c r="B113" s="4">
        <v>3.6080000000000001</v>
      </c>
      <c r="C113" s="5">
        <v>3.6080000000000001</v>
      </c>
      <c r="D113" s="5">
        <v>3.6080000000000001</v>
      </c>
      <c r="E113" s="5">
        <v>3.6080000000000001</v>
      </c>
      <c r="F113" s="13">
        <v>-1.4200000000000001E-2</v>
      </c>
      <c r="H113" s="12">
        <v>37682</v>
      </c>
      <c r="I113" s="4">
        <v>3.58</v>
      </c>
    </row>
    <row r="114" spans="1:9" ht="15.75" thickBot="1">
      <c r="A114" s="12">
        <v>37668</v>
      </c>
      <c r="B114" s="6">
        <v>3.66</v>
      </c>
      <c r="C114" s="5">
        <v>3.66</v>
      </c>
      <c r="D114" s="5">
        <v>3.66</v>
      </c>
      <c r="E114" s="5">
        <v>3.66</v>
      </c>
      <c r="F114" s="14">
        <v>2.9999999999999997E-4</v>
      </c>
      <c r="H114" s="12">
        <v>37689</v>
      </c>
      <c r="I114" s="4">
        <v>3.5680000000000001</v>
      </c>
    </row>
    <row r="115" spans="1:9" ht="15.75" thickBot="1">
      <c r="A115" s="12">
        <v>37661</v>
      </c>
      <c r="B115" s="6">
        <v>3.6589999999999998</v>
      </c>
      <c r="C115" s="5">
        <v>3.6589999999999998</v>
      </c>
      <c r="D115" s="5">
        <v>3.6589999999999998</v>
      </c>
      <c r="E115" s="5">
        <v>3.6589999999999998</v>
      </c>
      <c r="F115" s="14">
        <v>5.1999999999999998E-3</v>
      </c>
      <c r="H115" s="12">
        <v>37696</v>
      </c>
      <c r="I115" s="4">
        <v>3.53</v>
      </c>
    </row>
    <row r="116" spans="1:9" ht="15.75" thickBot="1">
      <c r="A116" s="12">
        <v>37654</v>
      </c>
      <c r="B116" s="4">
        <v>3.64</v>
      </c>
      <c r="C116" s="5">
        <v>3.64</v>
      </c>
      <c r="D116" s="5">
        <v>3.64</v>
      </c>
      <c r="E116" s="5">
        <v>3.64</v>
      </c>
      <c r="F116" s="13">
        <v>-5.9400000000000001E-2</v>
      </c>
      <c r="H116" s="12">
        <v>37703</v>
      </c>
      <c r="I116" s="4">
        <v>3.51</v>
      </c>
    </row>
    <row r="117" spans="1:9" ht="15.75" thickBot="1">
      <c r="A117" s="12">
        <v>37647</v>
      </c>
      <c r="B117" s="6">
        <v>3.87</v>
      </c>
      <c r="C117" s="5">
        <v>3.87</v>
      </c>
      <c r="D117" s="5">
        <v>3.87</v>
      </c>
      <c r="E117" s="5">
        <v>3.87</v>
      </c>
      <c r="F117" s="14">
        <v>2.5999999999999999E-3</v>
      </c>
      <c r="H117" s="12">
        <v>37710</v>
      </c>
      <c r="I117" s="6">
        <v>3.5579999999999998</v>
      </c>
    </row>
    <row r="118" spans="1:9" ht="15.75" thickBot="1">
      <c r="A118" s="12">
        <v>37640</v>
      </c>
      <c r="B118" s="4">
        <v>3.86</v>
      </c>
      <c r="C118" s="5">
        <v>3.86</v>
      </c>
      <c r="D118" s="5">
        <v>3.86</v>
      </c>
      <c r="E118" s="5">
        <v>3.86</v>
      </c>
      <c r="F118" s="13">
        <v>-7.7000000000000002E-3</v>
      </c>
      <c r="H118" s="12">
        <v>37717</v>
      </c>
      <c r="I118" s="4">
        <v>3.54</v>
      </c>
    </row>
    <row r="119" spans="1:9" ht="15.75" thickBot="1">
      <c r="A119" s="12">
        <v>37633</v>
      </c>
      <c r="B119" s="4">
        <v>3.89</v>
      </c>
      <c r="C119" s="5">
        <v>3.89</v>
      </c>
      <c r="D119" s="5">
        <v>3.89</v>
      </c>
      <c r="E119" s="5">
        <v>3.89</v>
      </c>
      <c r="F119" s="13">
        <v>0</v>
      </c>
      <c r="H119" s="12">
        <v>37724</v>
      </c>
      <c r="I119" s="6">
        <v>3.5569999999999999</v>
      </c>
    </row>
    <row r="120" spans="1:9" ht="15.75" thickBot="1">
      <c r="A120" s="12">
        <v>37626</v>
      </c>
      <c r="B120" s="6">
        <v>3.89</v>
      </c>
      <c r="C120" s="5">
        <v>3.89</v>
      </c>
      <c r="D120" s="5">
        <v>3.89</v>
      </c>
      <c r="E120" s="5">
        <v>3.89</v>
      </c>
      <c r="F120" s="14">
        <v>1.0699999999999999E-2</v>
      </c>
      <c r="H120" s="12">
        <v>37731</v>
      </c>
      <c r="I120" s="4">
        <v>3.52</v>
      </c>
    </row>
    <row r="121" spans="1:9" ht="15.75" thickBot="1">
      <c r="A121" s="12">
        <v>37619</v>
      </c>
      <c r="B121" s="4">
        <v>3.8490000000000002</v>
      </c>
      <c r="C121" s="5">
        <v>3.8490000000000002</v>
      </c>
      <c r="D121" s="5">
        <v>3.8490000000000002</v>
      </c>
      <c r="E121" s="5">
        <v>3.8490000000000002</v>
      </c>
      <c r="F121" s="13">
        <v>-1.5599999999999999E-2</v>
      </c>
      <c r="H121" s="12">
        <v>37738</v>
      </c>
      <c r="I121" s="4">
        <v>3.476</v>
      </c>
    </row>
    <row r="122" spans="1:9" ht="15.75" thickBot="1">
      <c r="A122" s="12">
        <v>37612</v>
      </c>
      <c r="B122" s="4">
        <v>3.91</v>
      </c>
      <c r="C122" s="5">
        <v>3.91</v>
      </c>
      <c r="D122" s="5">
        <v>3.91</v>
      </c>
      <c r="E122" s="5">
        <v>3.91</v>
      </c>
      <c r="F122" s="13">
        <v>-8.3999999999999995E-3</v>
      </c>
      <c r="H122" s="12">
        <v>37745</v>
      </c>
      <c r="I122" s="6">
        <v>3.55</v>
      </c>
    </row>
    <row r="123" spans="1:9" ht="15.75" thickBot="1">
      <c r="A123" s="12">
        <v>37605</v>
      </c>
      <c r="B123" s="6">
        <v>3.9430000000000001</v>
      </c>
      <c r="C123" s="5">
        <v>3.9430000000000001</v>
      </c>
      <c r="D123" s="5">
        <v>3.9430000000000001</v>
      </c>
      <c r="E123" s="5">
        <v>3.9430000000000001</v>
      </c>
      <c r="F123" s="14">
        <v>1.89E-2</v>
      </c>
      <c r="H123" s="12">
        <v>37752</v>
      </c>
      <c r="I123" s="6">
        <v>3.5779999999999998</v>
      </c>
    </row>
    <row r="124" spans="1:9" ht="15.75" thickBot="1">
      <c r="A124" s="12">
        <v>37598</v>
      </c>
      <c r="B124" s="4">
        <v>3.87</v>
      </c>
      <c r="C124" s="5">
        <v>3.87</v>
      </c>
      <c r="D124" s="5">
        <v>3.87</v>
      </c>
      <c r="E124" s="5">
        <v>3.87</v>
      </c>
      <c r="F124" s="13">
        <v>-7.7000000000000002E-3</v>
      </c>
      <c r="H124" s="12">
        <v>37759</v>
      </c>
      <c r="I124" s="4">
        <v>3.5470000000000002</v>
      </c>
    </row>
    <row r="125" spans="1:9" ht="15.75" thickBot="1">
      <c r="A125" s="12">
        <v>37591</v>
      </c>
      <c r="B125" s="6">
        <v>3.9</v>
      </c>
      <c r="C125" s="5">
        <v>3.9</v>
      </c>
      <c r="D125" s="5">
        <v>3.9</v>
      </c>
      <c r="E125" s="5">
        <v>3.9</v>
      </c>
      <c r="F125" s="14">
        <v>2.5999999999999999E-3</v>
      </c>
      <c r="H125" s="12">
        <v>37766</v>
      </c>
      <c r="I125" s="6">
        <v>3.5579999999999998</v>
      </c>
    </row>
    <row r="126" spans="1:9" ht="15.75" thickBot="1">
      <c r="A126" s="12">
        <v>37584</v>
      </c>
      <c r="B126" s="6">
        <v>3.89</v>
      </c>
      <c r="C126" s="5">
        <v>3.89</v>
      </c>
      <c r="D126" s="5">
        <v>3.89</v>
      </c>
      <c r="E126" s="5">
        <v>3.89</v>
      </c>
      <c r="F126" s="14">
        <v>9.9000000000000008E-3</v>
      </c>
      <c r="H126" s="12">
        <v>37773</v>
      </c>
      <c r="I126" s="4">
        <v>3.55</v>
      </c>
    </row>
    <row r="127" spans="1:9" ht="15.75" thickBot="1">
      <c r="A127" s="12">
        <v>37577</v>
      </c>
      <c r="B127" s="4">
        <v>3.8519999999999999</v>
      </c>
      <c r="C127" s="5">
        <v>3.8519999999999999</v>
      </c>
      <c r="D127" s="5">
        <v>3.8519999999999999</v>
      </c>
      <c r="E127" s="5">
        <v>3.8519999999999999</v>
      </c>
      <c r="F127" s="13">
        <v>-2.0999999999999999E-3</v>
      </c>
      <c r="H127" s="12">
        <v>37780</v>
      </c>
      <c r="I127" s="4">
        <v>3.54</v>
      </c>
    </row>
    <row r="128" spans="1:9" ht="15.75" thickBot="1">
      <c r="A128" s="12">
        <v>37570</v>
      </c>
      <c r="B128" s="6">
        <v>3.86</v>
      </c>
      <c r="C128" s="5">
        <v>3.86</v>
      </c>
      <c r="D128" s="5">
        <v>3.86</v>
      </c>
      <c r="E128" s="5">
        <v>3.86</v>
      </c>
      <c r="F128" s="14">
        <v>2.0999999999999999E-3</v>
      </c>
      <c r="H128" s="12">
        <v>37787</v>
      </c>
      <c r="I128" s="6">
        <v>3.5579999999999998</v>
      </c>
    </row>
    <row r="129" spans="1:9" ht="15.75" thickBot="1">
      <c r="A129" s="12">
        <v>37563</v>
      </c>
      <c r="B129" s="6">
        <v>3.8519999999999999</v>
      </c>
      <c r="C129" s="5">
        <v>3.8519999999999999</v>
      </c>
      <c r="D129" s="5">
        <v>3.8519999999999999</v>
      </c>
      <c r="E129" s="5">
        <v>3.8519999999999999</v>
      </c>
      <c r="F129" s="14">
        <v>8.3999999999999995E-3</v>
      </c>
      <c r="H129" s="12">
        <v>37794</v>
      </c>
      <c r="I129" s="6">
        <v>3.5680000000000001</v>
      </c>
    </row>
    <row r="130" spans="1:9" ht="15.75" thickBot="1">
      <c r="A130" s="12">
        <v>37556</v>
      </c>
      <c r="B130" s="4">
        <v>3.82</v>
      </c>
      <c r="C130" s="5">
        <v>3.82</v>
      </c>
      <c r="D130" s="5">
        <v>3.82</v>
      </c>
      <c r="E130" s="5">
        <v>3.82</v>
      </c>
      <c r="F130" s="13">
        <v>-5.1999999999999998E-3</v>
      </c>
      <c r="H130" s="12">
        <v>37801</v>
      </c>
      <c r="I130" s="4">
        <v>3.55</v>
      </c>
    </row>
    <row r="131" spans="1:9" ht="15.75" thickBot="1">
      <c r="A131" s="12">
        <v>37549</v>
      </c>
      <c r="B131" s="4">
        <v>3.84</v>
      </c>
      <c r="C131" s="5">
        <v>3.84</v>
      </c>
      <c r="D131" s="5">
        <v>3.84</v>
      </c>
      <c r="E131" s="5">
        <v>3.84</v>
      </c>
      <c r="F131" s="13">
        <v>-7.7999999999999996E-3</v>
      </c>
      <c r="H131" s="12">
        <v>37808</v>
      </c>
      <c r="I131" s="4">
        <v>3.34</v>
      </c>
    </row>
    <row r="132" spans="1:9" ht="15.75" thickBot="1">
      <c r="A132" s="12">
        <v>37542</v>
      </c>
      <c r="B132" s="6">
        <v>3.87</v>
      </c>
      <c r="C132" s="5">
        <v>3.87</v>
      </c>
      <c r="D132" s="5">
        <v>3.87</v>
      </c>
      <c r="E132" s="5">
        <v>3.87</v>
      </c>
      <c r="F132" s="14">
        <v>5.1999999999999998E-3</v>
      </c>
      <c r="H132" s="12">
        <v>37815</v>
      </c>
      <c r="I132" s="4">
        <v>3.33</v>
      </c>
    </row>
    <row r="133" spans="1:9" ht="15.75" thickBot="1">
      <c r="A133" s="12">
        <v>37535</v>
      </c>
      <c r="B133" s="6">
        <v>3.85</v>
      </c>
      <c r="C133" s="5">
        <v>3.85</v>
      </c>
      <c r="D133" s="5">
        <v>3.85</v>
      </c>
      <c r="E133" s="5">
        <v>3.85</v>
      </c>
      <c r="F133" s="14">
        <v>5.0000000000000001E-3</v>
      </c>
      <c r="H133" s="12">
        <v>37822</v>
      </c>
      <c r="I133" s="6">
        <v>3.34</v>
      </c>
    </row>
    <row r="134" spans="1:9" ht="15.75" thickBot="1">
      <c r="A134" s="12">
        <v>37528</v>
      </c>
      <c r="B134" s="6">
        <v>3.831</v>
      </c>
      <c r="C134" s="5">
        <v>3.831</v>
      </c>
      <c r="D134" s="5">
        <v>3.831</v>
      </c>
      <c r="E134" s="5">
        <v>3.831</v>
      </c>
      <c r="F134" s="14">
        <v>2.8999999999999998E-3</v>
      </c>
      <c r="H134" s="12">
        <v>37829</v>
      </c>
      <c r="I134" s="6">
        <v>3.38</v>
      </c>
    </row>
    <row r="135" spans="1:9" ht="15.75" thickBot="1">
      <c r="A135" s="12">
        <v>37521</v>
      </c>
      <c r="B135" s="4">
        <v>3.82</v>
      </c>
      <c r="C135" s="5">
        <v>3.82</v>
      </c>
      <c r="D135" s="5">
        <v>3.82</v>
      </c>
      <c r="E135" s="5">
        <v>3.82</v>
      </c>
      <c r="F135" s="13">
        <v>-1.29E-2</v>
      </c>
      <c r="H135" s="12">
        <v>37836</v>
      </c>
      <c r="I135" s="6">
        <v>3.4159999999999999</v>
      </c>
    </row>
    <row r="136" spans="1:9" ht="15.75" thickBot="1">
      <c r="A136" s="12">
        <v>37514</v>
      </c>
      <c r="B136" s="4">
        <v>3.87</v>
      </c>
      <c r="C136" s="5">
        <v>3.87</v>
      </c>
      <c r="D136" s="5">
        <v>3.87</v>
      </c>
      <c r="E136" s="5">
        <v>3.87</v>
      </c>
      <c r="F136" s="13">
        <v>-1.3299999999999999E-2</v>
      </c>
      <c r="H136" s="12">
        <v>37843</v>
      </c>
      <c r="I136" s="6">
        <v>3.4260000000000002</v>
      </c>
    </row>
    <row r="137" spans="1:9" ht="15.75" thickBot="1">
      <c r="A137" s="12">
        <v>37507</v>
      </c>
      <c r="B137" s="6">
        <v>3.9220000000000002</v>
      </c>
      <c r="C137" s="5">
        <v>3.9220000000000002</v>
      </c>
      <c r="D137" s="5">
        <v>3.9220000000000002</v>
      </c>
      <c r="E137" s="5">
        <v>3.9220000000000002</v>
      </c>
      <c r="F137" s="14">
        <v>4.5999999999999999E-3</v>
      </c>
      <c r="H137" s="12">
        <v>37850</v>
      </c>
      <c r="I137" s="6">
        <v>3.48</v>
      </c>
    </row>
    <row r="138" spans="1:9" ht="15.75" thickBot="1">
      <c r="A138" s="12">
        <v>37500</v>
      </c>
      <c r="B138" s="6">
        <v>3.9039999999999999</v>
      </c>
      <c r="C138" s="5">
        <v>3.9039999999999999</v>
      </c>
      <c r="D138" s="5">
        <v>3.9039999999999999</v>
      </c>
      <c r="E138" s="5">
        <v>3.9039999999999999</v>
      </c>
      <c r="F138" s="14">
        <v>5.0000000000000001E-4</v>
      </c>
      <c r="H138" s="12">
        <v>37857</v>
      </c>
      <c r="I138" s="6">
        <v>3.53</v>
      </c>
    </row>
    <row r="139" spans="1:9" ht="15.75" thickBot="1">
      <c r="A139" s="12">
        <v>37493</v>
      </c>
      <c r="B139" s="4">
        <v>3.9020000000000001</v>
      </c>
      <c r="C139" s="5">
        <v>3.9020000000000001</v>
      </c>
      <c r="D139" s="5">
        <v>3.9020000000000001</v>
      </c>
      <c r="E139" s="5">
        <v>3.9020000000000001</v>
      </c>
      <c r="F139" s="13">
        <v>0</v>
      </c>
      <c r="H139" s="12">
        <v>37864</v>
      </c>
      <c r="I139" s="6">
        <v>3.601</v>
      </c>
    </row>
    <row r="140" spans="1:9" ht="15.75" thickBot="1">
      <c r="A140" s="12">
        <v>37486</v>
      </c>
      <c r="B140" s="6">
        <v>3.9020000000000001</v>
      </c>
      <c r="C140" s="5">
        <v>3.9020000000000001</v>
      </c>
      <c r="D140" s="5">
        <v>3.9020000000000001</v>
      </c>
      <c r="E140" s="5">
        <v>3.9020000000000001</v>
      </c>
      <c r="F140" s="14">
        <v>5.1999999999999998E-3</v>
      </c>
      <c r="H140" s="12">
        <v>37871</v>
      </c>
      <c r="I140" s="6">
        <v>3.6309999999999998</v>
      </c>
    </row>
    <row r="141" spans="1:9" ht="15.75" thickBot="1">
      <c r="A141" s="12">
        <v>37479</v>
      </c>
      <c r="B141" s="4">
        <v>3.8820000000000001</v>
      </c>
      <c r="C141" s="5">
        <v>3.8820000000000001</v>
      </c>
      <c r="D141" s="5">
        <v>3.8820000000000001</v>
      </c>
      <c r="E141" s="5">
        <v>3.8820000000000001</v>
      </c>
      <c r="F141" s="13">
        <v>0</v>
      </c>
      <c r="H141" s="12">
        <v>37878</v>
      </c>
      <c r="I141" s="4">
        <v>3.59</v>
      </c>
    </row>
    <row r="142" spans="1:9" ht="15.75" thickBot="1">
      <c r="A142" s="12">
        <v>37472</v>
      </c>
      <c r="B142" s="6">
        <v>3.8820000000000001</v>
      </c>
      <c r="C142" s="5">
        <v>3.8820000000000001</v>
      </c>
      <c r="D142" s="5">
        <v>3.8820000000000001</v>
      </c>
      <c r="E142" s="5">
        <v>3.8820000000000001</v>
      </c>
      <c r="F142" s="14">
        <v>8.3000000000000001E-3</v>
      </c>
      <c r="H142" s="12">
        <v>37885</v>
      </c>
      <c r="I142" s="6">
        <v>3.6</v>
      </c>
    </row>
    <row r="143" spans="1:9" ht="15.75" thickBot="1">
      <c r="A143" s="12">
        <v>37465</v>
      </c>
      <c r="B143" s="4">
        <v>3.85</v>
      </c>
      <c r="C143" s="5">
        <v>3.85</v>
      </c>
      <c r="D143" s="5">
        <v>3.85</v>
      </c>
      <c r="E143" s="5">
        <v>3.85</v>
      </c>
      <c r="F143" s="13">
        <v>-2.0400000000000001E-2</v>
      </c>
      <c r="H143" s="12">
        <v>37892</v>
      </c>
      <c r="I143" s="6">
        <v>3.6539999999999999</v>
      </c>
    </row>
    <row r="144" spans="1:9" ht="15.75" thickBot="1">
      <c r="A144" s="12">
        <v>37458</v>
      </c>
      <c r="B144" s="4">
        <v>3.93</v>
      </c>
      <c r="C144" s="5">
        <v>3.93</v>
      </c>
      <c r="D144" s="5">
        <v>3.93</v>
      </c>
      <c r="E144" s="5">
        <v>3.93</v>
      </c>
      <c r="F144" s="13">
        <v>0</v>
      </c>
      <c r="H144" s="12">
        <v>37899</v>
      </c>
      <c r="I144" s="4">
        <v>3.61</v>
      </c>
    </row>
    <row r="145" spans="1:9" ht="15.75" thickBot="1">
      <c r="A145" s="12">
        <v>37451</v>
      </c>
      <c r="B145" s="4">
        <v>3.93</v>
      </c>
      <c r="C145" s="5">
        <v>3.93</v>
      </c>
      <c r="D145" s="5">
        <v>3.93</v>
      </c>
      <c r="E145" s="5">
        <v>3.93</v>
      </c>
      <c r="F145" s="13">
        <v>-2.3400000000000001E-2</v>
      </c>
      <c r="H145" s="12">
        <v>37906</v>
      </c>
      <c r="I145" s="6">
        <v>3.66</v>
      </c>
    </row>
    <row r="146" spans="1:9" ht="15.75" thickBot="1">
      <c r="A146" s="12">
        <v>37444</v>
      </c>
      <c r="B146" s="6">
        <v>4.024</v>
      </c>
      <c r="C146" s="5">
        <v>4.024</v>
      </c>
      <c r="D146" s="5">
        <v>4.024</v>
      </c>
      <c r="E146" s="5">
        <v>4.024</v>
      </c>
      <c r="F146" s="14">
        <v>6.0000000000000001E-3</v>
      </c>
      <c r="H146" s="12">
        <v>37913</v>
      </c>
      <c r="I146" s="6">
        <v>3.75</v>
      </c>
    </row>
    <row r="147" spans="1:9" ht="15.75" thickBot="1">
      <c r="A147" s="12">
        <v>37437</v>
      </c>
      <c r="B147" s="4">
        <v>4</v>
      </c>
      <c r="C147" s="5">
        <v>4</v>
      </c>
      <c r="D147" s="5">
        <v>4</v>
      </c>
      <c r="E147" s="5">
        <v>4</v>
      </c>
      <c r="F147" s="13">
        <v>-1.4800000000000001E-2</v>
      </c>
      <c r="H147" s="12">
        <v>37920</v>
      </c>
      <c r="I147" s="6">
        <v>3.84</v>
      </c>
    </row>
    <row r="148" spans="1:9" ht="15.75" thickBot="1">
      <c r="A148" s="12">
        <v>37430</v>
      </c>
      <c r="B148" s="4">
        <v>4.0599999999999996</v>
      </c>
      <c r="C148" s="5">
        <v>4.0599999999999996</v>
      </c>
      <c r="D148" s="5">
        <v>4.0599999999999996</v>
      </c>
      <c r="E148" s="5">
        <v>4.0599999999999996</v>
      </c>
      <c r="F148" s="13">
        <v>0</v>
      </c>
      <c r="H148" s="12">
        <v>37927</v>
      </c>
      <c r="I148" s="6">
        <v>3.89</v>
      </c>
    </row>
    <row r="149" spans="1:9" ht="15.75" thickBot="1">
      <c r="A149" s="12">
        <v>37423</v>
      </c>
      <c r="B149" s="4">
        <v>4.0599999999999996</v>
      </c>
      <c r="C149" s="5">
        <v>4.0599999999999996</v>
      </c>
      <c r="D149" s="5">
        <v>4.0599999999999996</v>
      </c>
      <c r="E149" s="5">
        <v>4.0599999999999996</v>
      </c>
      <c r="F149" s="13">
        <v>-6.1000000000000004E-3</v>
      </c>
      <c r="H149" s="12">
        <v>37934</v>
      </c>
      <c r="I149" s="4">
        <v>3.87</v>
      </c>
    </row>
    <row r="150" spans="1:9" ht="15.75" thickBot="1">
      <c r="A150" s="12">
        <v>37416</v>
      </c>
      <c r="B150" s="6">
        <v>4.085</v>
      </c>
      <c r="C150" s="5">
        <v>4.085</v>
      </c>
      <c r="D150" s="5">
        <v>4.085</v>
      </c>
      <c r="E150" s="5">
        <v>4.085</v>
      </c>
      <c r="F150" s="14">
        <v>1.1999999999999999E-3</v>
      </c>
      <c r="H150" s="12">
        <v>37941</v>
      </c>
      <c r="I150" s="6">
        <v>3.9169999999999998</v>
      </c>
    </row>
    <row r="151" spans="1:9" ht="15.75" thickBot="1">
      <c r="A151" s="12">
        <v>37409</v>
      </c>
      <c r="B151" s="6">
        <v>4.08</v>
      </c>
      <c r="C151" s="5">
        <v>4.08</v>
      </c>
      <c r="D151" s="5">
        <v>4.08</v>
      </c>
      <c r="E151" s="5">
        <v>4.08</v>
      </c>
      <c r="F151" s="14">
        <v>4.8999999999999998E-3</v>
      </c>
      <c r="H151" s="12">
        <v>37948</v>
      </c>
      <c r="I151" s="6">
        <v>3.9380000000000002</v>
      </c>
    </row>
    <row r="152" spans="1:9" ht="15.75" thickBot="1">
      <c r="A152" s="12">
        <v>37402</v>
      </c>
      <c r="B152" s="4">
        <v>4.0599999999999996</v>
      </c>
      <c r="C152" s="5">
        <v>4.0599999999999996</v>
      </c>
      <c r="D152" s="5">
        <v>4.0599999999999996</v>
      </c>
      <c r="E152" s="5">
        <v>4.0599999999999996</v>
      </c>
      <c r="F152" s="13">
        <v>-5.8999999999999999E-3</v>
      </c>
      <c r="H152" s="12">
        <v>37955</v>
      </c>
      <c r="I152" s="4">
        <v>3.89</v>
      </c>
    </row>
    <row r="153" spans="1:9" ht="15.75" thickBot="1">
      <c r="A153" s="12">
        <v>37395</v>
      </c>
      <c r="B153" s="6">
        <v>4.0839999999999996</v>
      </c>
      <c r="C153" s="5">
        <v>4.0839999999999996</v>
      </c>
      <c r="D153" s="5">
        <v>4.0839999999999996</v>
      </c>
      <c r="E153" s="5">
        <v>4.0839999999999996</v>
      </c>
      <c r="F153" s="14">
        <v>7.4000000000000003E-3</v>
      </c>
      <c r="H153" s="12">
        <v>37962</v>
      </c>
      <c r="I153" s="6">
        <v>3.92</v>
      </c>
    </row>
    <row r="154" spans="1:9" ht="15.75" thickBot="1">
      <c r="A154" s="12">
        <v>37388</v>
      </c>
      <c r="B154" s="6">
        <v>4.0540000000000003</v>
      </c>
      <c r="C154" s="5">
        <v>4.0540000000000003</v>
      </c>
      <c r="D154" s="5">
        <v>4.0540000000000003</v>
      </c>
      <c r="E154" s="5">
        <v>4.0540000000000003</v>
      </c>
      <c r="F154" s="14">
        <v>5.0000000000000001E-3</v>
      </c>
      <c r="H154" s="12">
        <v>37969</v>
      </c>
      <c r="I154" s="6">
        <v>3.93</v>
      </c>
    </row>
    <row r="155" spans="1:9" ht="15.75" thickBot="1">
      <c r="A155" s="12">
        <v>37381</v>
      </c>
      <c r="B155" s="6">
        <v>4.0339999999999998</v>
      </c>
      <c r="C155" s="5">
        <v>4.0339999999999998</v>
      </c>
      <c r="D155" s="5">
        <v>4.0339999999999998</v>
      </c>
      <c r="E155" s="5">
        <v>4.0339999999999998</v>
      </c>
      <c r="F155" s="14">
        <v>7.7000000000000002E-3</v>
      </c>
      <c r="H155" s="12">
        <v>37976</v>
      </c>
      <c r="I155" s="6">
        <v>3.94</v>
      </c>
    </row>
    <row r="156" spans="1:9" ht="15.75" thickBot="1">
      <c r="A156" s="12">
        <v>37374</v>
      </c>
      <c r="B156" s="4">
        <v>4.0030000000000001</v>
      </c>
      <c r="C156" s="5">
        <v>4.0030000000000001</v>
      </c>
      <c r="D156" s="5">
        <v>4.0030000000000001</v>
      </c>
      <c r="E156" s="5">
        <v>4.0030000000000001</v>
      </c>
      <c r="F156" s="13">
        <v>-1.9400000000000001E-2</v>
      </c>
      <c r="H156" s="12">
        <v>37983</v>
      </c>
      <c r="I156" s="4">
        <v>3.93</v>
      </c>
    </row>
    <row r="157" spans="1:9" ht="15.75" thickBot="1">
      <c r="A157" s="12">
        <v>37367</v>
      </c>
      <c r="B157" s="4">
        <v>4.0819999999999999</v>
      </c>
      <c r="C157" s="5">
        <v>4.0819999999999999</v>
      </c>
      <c r="D157" s="5">
        <v>4.0819999999999999</v>
      </c>
      <c r="E157" s="5">
        <v>4.0819999999999999</v>
      </c>
      <c r="F157" s="13">
        <v>0</v>
      </c>
      <c r="H157" s="12">
        <v>37990</v>
      </c>
      <c r="I157" s="4">
        <v>3.93</v>
      </c>
    </row>
    <row r="158" spans="1:9" ht="15.75" thickBot="1">
      <c r="A158" s="12">
        <v>37360</v>
      </c>
      <c r="B158" s="6">
        <v>4.0819999999999999</v>
      </c>
      <c r="C158" s="5">
        <v>4.0819999999999999</v>
      </c>
      <c r="D158" s="5">
        <v>4.0819999999999999</v>
      </c>
      <c r="E158" s="5">
        <v>4.0819999999999999</v>
      </c>
      <c r="F158" s="14">
        <v>5.4000000000000003E-3</v>
      </c>
      <c r="H158" s="12">
        <v>37997</v>
      </c>
      <c r="I158" s="4">
        <v>3.93</v>
      </c>
    </row>
    <row r="159" spans="1:9" ht="15.75" thickBot="1">
      <c r="A159" s="12">
        <v>37353</v>
      </c>
      <c r="B159" s="4">
        <v>4.0599999999999996</v>
      </c>
      <c r="C159" s="5">
        <v>4.0599999999999996</v>
      </c>
      <c r="D159" s="5">
        <v>4.0599999999999996</v>
      </c>
      <c r="E159" s="5">
        <v>4.0599999999999996</v>
      </c>
      <c r="F159" s="13">
        <v>-2.5000000000000001E-3</v>
      </c>
      <c r="H159" s="12">
        <v>38004</v>
      </c>
      <c r="I159" s="6">
        <v>4</v>
      </c>
    </row>
    <row r="160" spans="1:9" ht="15.75" thickBot="1">
      <c r="A160" s="12">
        <v>37346</v>
      </c>
      <c r="B160" s="6">
        <v>4.07</v>
      </c>
      <c r="C160" s="5">
        <v>4.07</v>
      </c>
      <c r="D160" s="5">
        <v>4.07</v>
      </c>
      <c r="E160" s="5">
        <v>4.07</v>
      </c>
      <c r="F160" s="14">
        <v>4.7000000000000002E-3</v>
      </c>
      <c r="H160" s="12">
        <v>38011</v>
      </c>
      <c r="I160" s="6">
        <v>4.05</v>
      </c>
    </row>
    <row r="161" spans="1:9" ht="15.75" thickBot="1">
      <c r="A161" s="12">
        <v>37339</v>
      </c>
      <c r="B161" s="4">
        <v>4.0510000000000002</v>
      </c>
      <c r="C161" s="5">
        <v>4.0510000000000002</v>
      </c>
      <c r="D161" s="5">
        <v>4.0510000000000002</v>
      </c>
      <c r="E161" s="5">
        <v>4.0510000000000002</v>
      </c>
      <c r="F161" s="13">
        <v>-9.4999999999999998E-3</v>
      </c>
      <c r="H161" s="12">
        <v>38018</v>
      </c>
      <c r="I161" s="6">
        <v>4.07</v>
      </c>
    </row>
    <row r="162" spans="1:9" ht="15.75" thickBot="1">
      <c r="A162" s="12">
        <v>37332</v>
      </c>
      <c r="B162" s="6">
        <v>4.09</v>
      </c>
      <c r="C162" s="5">
        <v>4.09</v>
      </c>
      <c r="D162" s="5">
        <v>4.09</v>
      </c>
      <c r="E162" s="5">
        <v>4.09</v>
      </c>
      <c r="F162" s="14">
        <v>2.76E-2</v>
      </c>
      <c r="H162" s="12">
        <v>38025</v>
      </c>
      <c r="I162" s="4">
        <v>4.07</v>
      </c>
    </row>
    <row r="163" spans="1:9" ht="15.75" thickBot="1">
      <c r="A163" s="12">
        <v>37325</v>
      </c>
      <c r="B163" s="6">
        <v>3.98</v>
      </c>
      <c r="C163" s="5">
        <v>3.98</v>
      </c>
      <c r="D163" s="5">
        <v>3.98</v>
      </c>
      <c r="E163" s="5">
        <v>3.98</v>
      </c>
      <c r="F163" s="14">
        <v>7.6E-3</v>
      </c>
      <c r="H163" s="12">
        <v>38032</v>
      </c>
      <c r="I163" s="4">
        <v>4.07</v>
      </c>
    </row>
    <row r="164" spans="1:9" ht="15.75" thickBot="1">
      <c r="A164" s="12">
        <v>37318</v>
      </c>
      <c r="B164" s="6">
        <v>3.95</v>
      </c>
      <c r="C164" s="5">
        <v>3.95</v>
      </c>
      <c r="D164" s="5">
        <v>3.95</v>
      </c>
      <c r="E164" s="5">
        <v>3.95</v>
      </c>
      <c r="F164" s="14">
        <v>2.5000000000000001E-3</v>
      </c>
      <c r="H164" s="12">
        <v>38039</v>
      </c>
      <c r="I164" s="6">
        <v>4.0999999999999996</v>
      </c>
    </row>
    <row r="165" spans="1:9" ht="15.75" thickBot="1">
      <c r="A165" s="12">
        <v>37311</v>
      </c>
      <c r="B165" s="6">
        <v>3.94</v>
      </c>
      <c r="C165" s="5">
        <v>3.94</v>
      </c>
      <c r="D165" s="5">
        <v>3.94</v>
      </c>
      <c r="E165" s="5">
        <v>3.94</v>
      </c>
      <c r="F165" s="14">
        <v>2.5000000000000001E-3</v>
      </c>
      <c r="H165" s="12">
        <v>38046</v>
      </c>
      <c r="I165" s="6">
        <v>4.17</v>
      </c>
    </row>
    <row r="166" spans="1:9" ht="15.75" thickBot="1">
      <c r="A166" s="12">
        <v>37304</v>
      </c>
      <c r="B166" s="6">
        <v>3.93</v>
      </c>
      <c r="C166" s="5">
        <v>3.93</v>
      </c>
      <c r="D166" s="5">
        <v>3.93</v>
      </c>
      <c r="E166" s="5">
        <v>3.93</v>
      </c>
      <c r="F166" s="14">
        <v>2.3E-3</v>
      </c>
      <c r="H166" s="12">
        <v>38053</v>
      </c>
      <c r="I166" s="4">
        <v>4.17</v>
      </c>
    </row>
    <row r="167" spans="1:9" ht="15.75" thickBot="1">
      <c r="A167" s="12">
        <v>37297</v>
      </c>
      <c r="B167" s="6">
        <v>3.9209999999999998</v>
      </c>
      <c r="C167" s="5">
        <v>3.9209999999999998</v>
      </c>
      <c r="D167" s="5">
        <v>3.9209999999999998</v>
      </c>
      <c r="E167" s="5">
        <v>3.9209999999999998</v>
      </c>
      <c r="F167" s="14">
        <v>2.9999999999999997E-4</v>
      </c>
      <c r="H167" s="12">
        <v>38060</v>
      </c>
      <c r="I167" s="4">
        <v>4.16</v>
      </c>
    </row>
    <row r="168" spans="1:9" ht="15.75" thickBot="1">
      <c r="A168" s="12">
        <v>37290</v>
      </c>
      <c r="B168" s="4">
        <v>3.92</v>
      </c>
      <c r="C168" s="5">
        <v>3.92</v>
      </c>
      <c r="D168" s="5">
        <v>3.92</v>
      </c>
      <c r="E168" s="5">
        <v>3.92</v>
      </c>
      <c r="F168" s="13">
        <v>0</v>
      </c>
      <c r="H168" s="12">
        <v>38067</v>
      </c>
      <c r="I168" s="6">
        <v>4.2300000000000004</v>
      </c>
    </row>
    <row r="169" spans="1:9" ht="15.75" thickBot="1">
      <c r="A169" s="12">
        <v>37283</v>
      </c>
      <c r="B169" s="4">
        <v>3.92</v>
      </c>
      <c r="C169" s="5">
        <v>3.92</v>
      </c>
      <c r="D169" s="5">
        <v>3.92</v>
      </c>
      <c r="E169" s="5">
        <v>3.92</v>
      </c>
      <c r="F169" s="13">
        <v>-2.9999999999999997E-4</v>
      </c>
      <c r="H169" s="12">
        <v>38074</v>
      </c>
      <c r="I169" s="6">
        <v>4.2699999999999996</v>
      </c>
    </row>
    <row r="170" spans="1:9" ht="15.75" thickBot="1">
      <c r="A170" s="12">
        <v>37276</v>
      </c>
      <c r="B170" s="6">
        <v>3.9209999999999998</v>
      </c>
      <c r="C170" s="5">
        <v>3.9209999999999998</v>
      </c>
      <c r="D170" s="5">
        <v>3.9209999999999998</v>
      </c>
      <c r="E170" s="5">
        <v>3.9209999999999998</v>
      </c>
      <c r="F170" s="14">
        <v>5.4000000000000003E-3</v>
      </c>
      <c r="H170" s="12">
        <v>38081</v>
      </c>
      <c r="I170" s="4">
        <v>4.26</v>
      </c>
    </row>
    <row r="171" spans="1:9" ht="15.75" thickBot="1">
      <c r="A171" s="12">
        <v>37269</v>
      </c>
      <c r="B171" s="4">
        <v>3.9</v>
      </c>
      <c r="C171" s="5">
        <v>3.9</v>
      </c>
      <c r="D171" s="5">
        <v>3.9</v>
      </c>
      <c r="E171" s="5">
        <v>3.9</v>
      </c>
      <c r="F171" s="13">
        <v>-1.52E-2</v>
      </c>
      <c r="H171" s="12">
        <v>38088</v>
      </c>
      <c r="I171" s="6">
        <v>4.29</v>
      </c>
    </row>
    <row r="172" spans="1:9" ht="15.75" thickBot="1">
      <c r="A172" s="12">
        <v>37262</v>
      </c>
      <c r="B172" s="6">
        <v>3.96</v>
      </c>
      <c r="C172" s="5">
        <v>3.96</v>
      </c>
      <c r="D172" s="5">
        <v>3.96</v>
      </c>
      <c r="E172" s="5">
        <v>3.96</v>
      </c>
      <c r="F172" s="14">
        <v>2.3300000000000001E-2</v>
      </c>
      <c r="H172" s="12">
        <v>38095</v>
      </c>
      <c r="I172" s="4">
        <v>4.28</v>
      </c>
    </row>
    <row r="173" spans="1:9" ht="15.75" thickBot="1">
      <c r="A173" s="12">
        <v>37255</v>
      </c>
      <c r="B173" s="4">
        <v>3.87</v>
      </c>
      <c r="C173" s="5">
        <v>3.87</v>
      </c>
      <c r="D173" s="5">
        <v>3.87</v>
      </c>
      <c r="E173" s="5">
        <v>3.87</v>
      </c>
      <c r="F173" s="13">
        <v>-7.7000000000000002E-3</v>
      </c>
      <c r="H173" s="12">
        <v>38102</v>
      </c>
      <c r="I173" s="6">
        <v>4.3099999999999996</v>
      </c>
    </row>
    <row r="174" spans="1:9" ht="15.75" thickBot="1">
      <c r="A174" s="12">
        <v>37248</v>
      </c>
      <c r="B174" s="6">
        <v>3.9</v>
      </c>
      <c r="C174" s="5">
        <v>3.9</v>
      </c>
      <c r="D174" s="5">
        <v>3.9</v>
      </c>
      <c r="E174" s="5">
        <v>3.9</v>
      </c>
      <c r="F174" s="14">
        <v>7.7999999999999996E-3</v>
      </c>
      <c r="H174" s="12">
        <v>38109</v>
      </c>
      <c r="I174" s="6">
        <v>4.34</v>
      </c>
    </row>
    <row r="175" spans="1:9" ht="15.75" thickBot="1">
      <c r="A175" s="12">
        <v>37241</v>
      </c>
      <c r="B175" s="6">
        <v>3.87</v>
      </c>
      <c r="C175" s="5">
        <v>3.87</v>
      </c>
      <c r="D175" s="5">
        <v>3.87</v>
      </c>
      <c r="E175" s="5">
        <v>3.87</v>
      </c>
      <c r="F175" s="14">
        <v>2.5999999999999999E-3</v>
      </c>
      <c r="H175" s="12">
        <v>38116</v>
      </c>
      <c r="I175" s="6">
        <v>4.3600000000000003</v>
      </c>
    </row>
    <row r="176" spans="1:9" ht="15.75" thickBot="1">
      <c r="A176" s="12">
        <v>37234</v>
      </c>
      <c r="B176" s="6">
        <v>3.86</v>
      </c>
      <c r="C176" s="5">
        <v>3.86</v>
      </c>
      <c r="D176" s="5">
        <v>3.86</v>
      </c>
      <c r="E176" s="5">
        <v>3.86</v>
      </c>
      <c r="F176" s="14">
        <v>2.5999999999999999E-3</v>
      </c>
      <c r="H176" s="12">
        <v>38123</v>
      </c>
      <c r="I176" s="6">
        <v>4.5199999999999996</v>
      </c>
    </row>
    <row r="177" spans="1:9" ht="15.75" thickBot="1">
      <c r="A177" s="12">
        <v>37227</v>
      </c>
      <c r="B177" s="4">
        <v>3.85</v>
      </c>
      <c r="C177" s="5">
        <v>3.85</v>
      </c>
      <c r="D177" s="5">
        <v>3.85</v>
      </c>
      <c r="E177" s="5">
        <v>3.85</v>
      </c>
      <c r="F177" s="13">
        <v>-1.03E-2</v>
      </c>
      <c r="H177" s="12">
        <v>38130</v>
      </c>
      <c r="I177" s="6">
        <v>4.53</v>
      </c>
    </row>
    <row r="178" spans="1:9" ht="15.75" thickBot="1">
      <c r="A178" s="12">
        <v>37220</v>
      </c>
      <c r="B178" s="6">
        <v>3.89</v>
      </c>
      <c r="C178" s="5">
        <v>3.89</v>
      </c>
      <c r="D178" s="5">
        <v>3.89</v>
      </c>
      <c r="E178" s="5">
        <v>3.89</v>
      </c>
      <c r="F178" s="14">
        <v>2.3699999999999999E-2</v>
      </c>
      <c r="H178" s="12">
        <v>38137</v>
      </c>
      <c r="I178" s="6">
        <v>4.5999999999999996</v>
      </c>
    </row>
    <row r="179" spans="1:9" ht="15.75" thickBot="1">
      <c r="A179" s="12">
        <v>37213</v>
      </c>
      <c r="B179" s="4">
        <v>3.8</v>
      </c>
      <c r="C179" s="5">
        <v>3.8</v>
      </c>
      <c r="D179" s="5">
        <v>3.8</v>
      </c>
      <c r="E179" s="5">
        <v>3.8</v>
      </c>
      <c r="F179" s="13">
        <v>-1.04E-2</v>
      </c>
      <c r="H179" s="12">
        <v>38144</v>
      </c>
      <c r="I179" s="6">
        <v>4.7</v>
      </c>
    </row>
    <row r="180" spans="1:9" ht="15.75" thickBot="1">
      <c r="A180" s="12">
        <v>37206</v>
      </c>
      <c r="B180" s="4">
        <v>3.84</v>
      </c>
      <c r="C180" s="5">
        <v>3.84</v>
      </c>
      <c r="D180" s="5">
        <v>3.84</v>
      </c>
      <c r="E180" s="5">
        <v>3.84</v>
      </c>
      <c r="F180" s="13">
        <v>-7.4700000000000003E-2</v>
      </c>
      <c r="H180" s="12">
        <v>38151</v>
      </c>
      <c r="I180" s="4">
        <v>4.7</v>
      </c>
    </row>
    <row r="181" spans="1:9" ht="15.75" thickBot="1">
      <c r="A181" s="12">
        <v>37199</v>
      </c>
      <c r="B181" s="4">
        <v>4.1500000000000004</v>
      </c>
      <c r="C181" s="5">
        <v>4.1500000000000004</v>
      </c>
      <c r="D181" s="5">
        <v>4.1500000000000004</v>
      </c>
      <c r="E181" s="5">
        <v>4.1500000000000004</v>
      </c>
      <c r="F181" s="13">
        <v>0</v>
      </c>
      <c r="H181" s="12">
        <v>38158</v>
      </c>
      <c r="I181" s="6">
        <v>4.71</v>
      </c>
    </row>
    <row r="182" spans="1:9" ht="15.75" thickBot="1">
      <c r="A182" s="12">
        <v>37192</v>
      </c>
      <c r="B182" s="4">
        <v>4.1500000000000004</v>
      </c>
      <c r="C182" s="5">
        <v>4.1500000000000004</v>
      </c>
      <c r="D182" s="5">
        <v>4.1500000000000004</v>
      </c>
      <c r="E182" s="5">
        <v>4.1500000000000004</v>
      </c>
      <c r="F182" s="13">
        <v>-1.66E-2</v>
      </c>
      <c r="H182" s="12">
        <v>38165</v>
      </c>
      <c r="I182" s="4">
        <v>4.71</v>
      </c>
    </row>
    <row r="183" spans="1:9" ht="15.75" thickBot="1">
      <c r="A183" s="12">
        <v>37185</v>
      </c>
      <c r="B183" s="4">
        <v>4.22</v>
      </c>
      <c r="C183" s="5">
        <v>4.22</v>
      </c>
      <c r="D183" s="5">
        <v>4.22</v>
      </c>
      <c r="E183" s="5">
        <v>4.22</v>
      </c>
      <c r="F183" s="13">
        <v>-1.17E-2</v>
      </c>
      <c r="H183" s="12">
        <v>38172</v>
      </c>
      <c r="I183" s="4">
        <v>4.71</v>
      </c>
    </row>
    <row r="184" spans="1:9" ht="15.75" thickBot="1">
      <c r="A184" s="12">
        <v>37178</v>
      </c>
      <c r="B184" s="4">
        <v>4.2699999999999996</v>
      </c>
      <c r="C184" s="5">
        <v>4.2699999999999996</v>
      </c>
      <c r="D184" s="5">
        <v>4.2699999999999996</v>
      </c>
      <c r="E184" s="5">
        <v>4.2699999999999996</v>
      </c>
      <c r="F184" s="13">
        <v>-2.3E-3</v>
      </c>
      <c r="H184" s="12">
        <v>38179</v>
      </c>
      <c r="I184" s="6">
        <v>4.7300000000000004</v>
      </c>
    </row>
    <row r="185" spans="1:9" ht="15.75" thickBot="1">
      <c r="A185" s="12">
        <v>37171</v>
      </c>
      <c r="B185" s="4">
        <v>4.28</v>
      </c>
      <c r="C185" s="5">
        <v>4.28</v>
      </c>
      <c r="D185" s="5">
        <v>4.28</v>
      </c>
      <c r="E185" s="5">
        <v>4.28</v>
      </c>
      <c r="F185" s="13">
        <v>-4.7000000000000002E-3</v>
      </c>
      <c r="H185" s="12">
        <v>38186</v>
      </c>
      <c r="I185" s="6">
        <v>4.8</v>
      </c>
    </row>
    <row r="186" spans="1:9" ht="15.75" thickBot="1">
      <c r="A186" s="12">
        <v>37164</v>
      </c>
      <c r="B186" s="4">
        <v>4.3</v>
      </c>
      <c r="C186" s="5">
        <v>4.3</v>
      </c>
      <c r="D186" s="5">
        <v>4.3</v>
      </c>
      <c r="E186" s="5">
        <v>4.3</v>
      </c>
      <c r="F186" s="13">
        <v>-4.4400000000000002E-2</v>
      </c>
      <c r="H186" s="12">
        <v>38193</v>
      </c>
      <c r="I186" s="6">
        <v>4.83</v>
      </c>
    </row>
    <row r="187" spans="1:9" ht="15.75" thickBot="1">
      <c r="A187" s="12">
        <v>37157</v>
      </c>
      <c r="B187" s="4">
        <v>4.5</v>
      </c>
      <c r="C187" s="5">
        <v>4.5</v>
      </c>
      <c r="D187" s="5">
        <v>4.5</v>
      </c>
      <c r="E187" s="5">
        <v>4.5</v>
      </c>
      <c r="F187" s="13">
        <v>0</v>
      </c>
      <c r="H187" s="12">
        <v>38200</v>
      </c>
      <c r="I187" s="6">
        <v>4.8899999999999997</v>
      </c>
    </row>
    <row r="188" spans="1:9" ht="15.75" thickBot="1">
      <c r="A188" s="12">
        <v>37150</v>
      </c>
      <c r="B188" s="4">
        <v>4.5</v>
      </c>
      <c r="C188" s="5">
        <v>4.5</v>
      </c>
      <c r="D188" s="5">
        <v>4.5</v>
      </c>
      <c r="E188" s="5">
        <v>4.5</v>
      </c>
      <c r="F188" s="13">
        <v>-5.4600000000000003E-2</v>
      </c>
      <c r="H188" s="12">
        <v>38207</v>
      </c>
      <c r="I188" s="4">
        <v>4.8899999999999997</v>
      </c>
    </row>
    <row r="189" spans="1:9" ht="15.75" thickBot="1">
      <c r="A189" s="12">
        <v>37143</v>
      </c>
      <c r="B189" s="6">
        <v>4.76</v>
      </c>
      <c r="C189" s="5">
        <v>4.76</v>
      </c>
      <c r="D189" s="5">
        <v>4.76</v>
      </c>
      <c r="E189" s="5">
        <v>4.76</v>
      </c>
      <c r="F189" s="14">
        <v>2.0999999999999999E-3</v>
      </c>
      <c r="H189" s="12">
        <v>38214</v>
      </c>
      <c r="I189" s="4">
        <v>4.8899999999999997</v>
      </c>
    </row>
    <row r="190" spans="1:9" ht="15.75" thickBot="1">
      <c r="A190" s="12">
        <v>37136</v>
      </c>
      <c r="B190" s="4">
        <v>4.75</v>
      </c>
      <c r="C190" s="5">
        <v>4.75</v>
      </c>
      <c r="D190" s="5">
        <v>4.75</v>
      </c>
      <c r="E190" s="5">
        <v>4.75</v>
      </c>
      <c r="F190" s="13">
        <v>-8.3999999999999995E-3</v>
      </c>
      <c r="H190" s="12">
        <v>38221</v>
      </c>
      <c r="I190" s="4">
        <v>4.8899999999999997</v>
      </c>
    </row>
    <row r="191" spans="1:9" ht="15.75" thickBot="1">
      <c r="A191" s="12">
        <v>37129</v>
      </c>
      <c r="B191" s="4">
        <v>4.79</v>
      </c>
      <c r="C191" s="5">
        <v>4.79</v>
      </c>
      <c r="D191" s="5">
        <v>4.79</v>
      </c>
      <c r="E191" s="5">
        <v>4.79</v>
      </c>
      <c r="F191" s="13">
        <v>-2.0999999999999999E-3</v>
      </c>
      <c r="H191" s="12">
        <v>38228</v>
      </c>
      <c r="I191" s="4">
        <v>4.84</v>
      </c>
    </row>
    <row r="192" spans="1:9" ht="15.75" thickBot="1">
      <c r="A192" s="12">
        <v>37122</v>
      </c>
      <c r="B192" s="4">
        <v>4.8</v>
      </c>
      <c r="C192" s="5">
        <v>4.8</v>
      </c>
      <c r="D192" s="5">
        <v>4.8</v>
      </c>
      <c r="E192" s="5">
        <v>4.8</v>
      </c>
      <c r="F192" s="13">
        <v>0</v>
      </c>
      <c r="H192" s="12">
        <v>38235</v>
      </c>
      <c r="I192" s="6">
        <v>4.95</v>
      </c>
    </row>
    <row r="193" spans="1:9" ht="15.75" thickBot="1">
      <c r="A193" s="12">
        <v>37115</v>
      </c>
      <c r="B193" s="6">
        <v>4.8</v>
      </c>
      <c r="C193" s="5">
        <v>4.8</v>
      </c>
      <c r="D193" s="5">
        <v>4.8</v>
      </c>
      <c r="E193" s="5">
        <v>4.8</v>
      </c>
      <c r="F193" s="14">
        <v>8.3999999999999995E-3</v>
      </c>
      <c r="H193" s="12">
        <v>38242</v>
      </c>
      <c r="I193" s="4">
        <v>4.9480000000000004</v>
      </c>
    </row>
    <row r="194" spans="1:9" ht="15.75" thickBot="1">
      <c r="A194" s="12">
        <v>37108</v>
      </c>
      <c r="B194" s="4">
        <v>4.76</v>
      </c>
      <c r="C194" s="5">
        <v>4.76</v>
      </c>
      <c r="D194" s="5">
        <v>4.76</v>
      </c>
      <c r="E194" s="5">
        <v>4.76</v>
      </c>
      <c r="F194" s="13">
        <v>-2.86E-2</v>
      </c>
      <c r="H194" s="12">
        <v>38249</v>
      </c>
      <c r="I194" s="6">
        <v>4.95</v>
      </c>
    </row>
    <row r="195" spans="1:9" ht="15.75" thickBot="1">
      <c r="A195" s="12">
        <v>37101</v>
      </c>
      <c r="B195" s="4">
        <v>4.9000000000000004</v>
      </c>
      <c r="C195" s="5">
        <v>4.9000000000000004</v>
      </c>
      <c r="D195" s="5">
        <v>4.9000000000000004</v>
      </c>
      <c r="E195" s="5">
        <v>4.9000000000000004</v>
      </c>
      <c r="F195" s="13">
        <v>-3.9199999999999999E-2</v>
      </c>
      <c r="H195" s="12">
        <v>38256</v>
      </c>
      <c r="I195" s="4">
        <v>4.95</v>
      </c>
    </row>
    <row r="196" spans="1:9" ht="15.75" thickBot="1">
      <c r="A196" s="12">
        <v>37094</v>
      </c>
      <c r="B196" s="6">
        <v>5.0999999999999996</v>
      </c>
      <c r="C196" s="5">
        <v>5.0999999999999996</v>
      </c>
      <c r="D196" s="5">
        <v>5.0999999999999996</v>
      </c>
      <c r="E196" s="5">
        <v>5.0999999999999996</v>
      </c>
      <c r="F196" s="14">
        <v>9.9000000000000008E-3</v>
      </c>
      <c r="H196" s="12">
        <v>38263</v>
      </c>
      <c r="I196" s="6">
        <v>4.9509999999999996</v>
      </c>
    </row>
    <row r="197" spans="1:9" ht="15.75" thickBot="1">
      <c r="A197" s="12">
        <v>37087</v>
      </c>
      <c r="B197" s="4">
        <v>5.05</v>
      </c>
      <c r="C197" s="5">
        <v>5.05</v>
      </c>
      <c r="D197" s="5">
        <v>5.05</v>
      </c>
      <c r="E197" s="5">
        <v>5.05</v>
      </c>
      <c r="F197" s="13">
        <v>-7.9000000000000008E-3</v>
      </c>
      <c r="H197" s="12">
        <v>38277</v>
      </c>
      <c r="I197" s="4">
        <v>4.8470000000000004</v>
      </c>
    </row>
    <row r="198" spans="1:9" ht="15.75" thickBot="1">
      <c r="A198" s="12">
        <v>37080</v>
      </c>
      <c r="B198" s="4">
        <v>5.09</v>
      </c>
      <c r="C198" s="5">
        <v>5.09</v>
      </c>
      <c r="D198" s="5">
        <v>5.09</v>
      </c>
      <c r="E198" s="5">
        <v>5.09</v>
      </c>
      <c r="F198" s="13">
        <v>-2E-3</v>
      </c>
      <c r="H198" s="12">
        <v>38284</v>
      </c>
      <c r="I198" s="4">
        <v>4.8369999999999997</v>
      </c>
    </row>
    <row r="199" spans="1:9" ht="15.75" thickBot="1">
      <c r="A199" s="12">
        <v>37073</v>
      </c>
      <c r="B199" s="4">
        <v>5.0999999999999996</v>
      </c>
      <c r="C199" s="5">
        <v>5.0999999999999996</v>
      </c>
      <c r="D199" s="5">
        <v>5.0999999999999996</v>
      </c>
      <c r="E199" s="5">
        <v>5.0999999999999996</v>
      </c>
      <c r="F199" s="13">
        <v>-5.7999999999999996E-3</v>
      </c>
      <c r="H199" s="12">
        <v>38291</v>
      </c>
      <c r="I199" s="4">
        <v>4.827</v>
      </c>
    </row>
    <row r="200" spans="1:9" ht="15.75" thickBot="1">
      <c r="A200" s="12">
        <v>37066</v>
      </c>
      <c r="B200" s="6">
        <v>5.13</v>
      </c>
      <c r="C200" s="5">
        <v>5.13</v>
      </c>
      <c r="D200" s="5">
        <v>5.13</v>
      </c>
      <c r="E200" s="5">
        <v>5.13</v>
      </c>
      <c r="F200" s="14">
        <v>2.5999999999999999E-2</v>
      </c>
      <c r="H200" s="12">
        <v>38298</v>
      </c>
      <c r="I200" s="4">
        <v>4.8250000000000002</v>
      </c>
    </row>
    <row r="201" spans="1:9" ht="15.75" thickBot="1">
      <c r="A201" s="12">
        <v>37059</v>
      </c>
      <c r="B201" s="4">
        <v>5</v>
      </c>
      <c r="C201" s="5">
        <v>5</v>
      </c>
      <c r="D201" s="5">
        <v>5</v>
      </c>
      <c r="E201" s="5">
        <v>5</v>
      </c>
      <c r="F201" s="13">
        <v>-1.9599999999999999E-2</v>
      </c>
      <c r="H201" s="12">
        <v>38305</v>
      </c>
      <c r="I201" s="4">
        <v>4.8250000000000002</v>
      </c>
    </row>
    <row r="202" spans="1:9" ht="15.75" thickBot="1">
      <c r="A202" s="12">
        <v>37052</v>
      </c>
      <c r="B202" s="6">
        <v>5.0999999999999996</v>
      </c>
      <c r="C202" s="5">
        <v>5.0999999999999996</v>
      </c>
      <c r="D202" s="5">
        <v>5.0999999999999996</v>
      </c>
      <c r="E202" s="5">
        <v>5.0999999999999996</v>
      </c>
      <c r="F202" s="14">
        <v>0.02</v>
      </c>
      <c r="H202" s="12">
        <v>38312</v>
      </c>
      <c r="I202" s="6">
        <v>4.827</v>
      </c>
    </row>
    <row r="203" spans="1:9" ht="15.75" thickBot="1">
      <c r="A203" s="12">
        <v>37045</v>
      </c>
      <c r="B203" s="4">
        <v>5</v>
      </c>
      <c r="C203" s="5">
        <v>5</v>
      </c>
      <c r="D203" s="5">
        <v>5</v>
      </c>
      <c r="E203" s="5">
        <v>5</v>
      </c>
      <c r="F203" s="13">
        <v>-4.0000000000000001E-3</v>
      </c>
      <c r="H203" s="12">
        <v>38319</v>
      </c>
      <c r="I203" s="4">
        <v>4.8070000000000004</v>
      </c>
    </row>
    <row r="204" spans="1:9" ht="15.75" thickBot="1">
      <c r="A204" s="12">
        <v>37038</v>
      </c>
      <c r="B204" s="4">
        <v>5.0199999999999996</v>
      </c>
      <c r="C204" s="5">
        <v>5.0199999999999996</v>
      </c>
      <c r="D204" s="5">
        <v>5.0199999999999996</v>
      </c>
      <c r="E204" s="5">
        <v>5.0199999999999996</v>
      </c>
      <c r="F204" s="13">
        <v>0</v>
      </c>
      <c r="H204" s="12">
        <v>38326</v>
      </c>
      <c r="I204" s="6">
        <v>4.8250000000000002</v>
      </c>
    </row>
    <row r="205" spans="1:9" ht="15.75" thickBot="1">
      <c r="A205" s="12">
        <v>37031</v>
      </c>
      <c r="B205" s="4">
        <v>5.0199999999999996</v>
      </c>
      <c r="C205" s="5">
        <v>5.0199999999999996</v>
      </c>
      <c r="D205" s="5">
        <v>5.0199999999999996</v>
      </c>
      <c r="E205" s="5">
        <v>5.0199999999999996</v>
      </c>
      <c r="F205" s="13">
        <v>-7.9000000000000008E-3</v>
      </c>
      <c r="H205" s="12">
        <v>38333</v>
      </c>
      <c r="I205" s="4">
        <v>4.8150000000000004</v>
      </c>
    </row>
    <row r="206" spans="1:9" ht="15.75" thickBot="1">
      <c r="A206" s="12">
        <v>37024</v>
      </c>
      <c r="B206" s="4">
        <v>5.0599999999999996</v>
      </c>
      <c r="C206" s="5">
        <v>5.0599999999999996</v>
      </c>
      <c r="D206" s="5">
        <v>5.0599999999999996</v>
      </c>
      <c r="E206" s="5">
        <v>5.0599999999999996</v>
      </c>
      <c r="F206" s="13">
        <v>-5.8999999999999999E-3</v>
      </c>
      <c r="H206" s="12">
        <v>38354</v>
      </c>
      <c r="I206" s="6">
        <v>4.827</v>
      </c>
    </row>
    <row r="207" spans="1:9" ht="15.75" thickBot="1">
      <c r="A207" s="12">
        <v>37017</v>
      </c>
      <c r="B207" s="4">
        <v>5.09</v>
      </c>
      <c r="C207" s="5">
        <v>5.09</v>
      </c>
      <c r="D207" s="5">
        <v>5.09</v>
      </c>
      <c r="E207" s="5">
        <v>5.09</v>
      </c>
      <c r="F207" s="13">
        <v>-2.12E-2</v>
      </c>
      <c r="H207" s="12">
        <v>38361</v>
      </c>
      <c r="I207" s="4">
        <v>4.7969999999999997</v>
      </c>
    </row>
    <row r="208" spans="1:9" ht="15.75" thickBot="1">
      <c r="A208" s="12">
        <v>37010</v>
      </c>
      <c r="B208" s="4">
        <v>5.2</v>
      </c>
      <c r="C208" s="5">
        <v>5.2</v>
      </c>
      <c r="D208" s="5">
        <v>5.2</v>
      </c>
      <c r="E208" s="5">
        <v>5.2</v>
      </c>
      <c r="F208" s="13">
        <v>-1.9E-3</v>
      </c>
      <c r="H208" s="12">
        <v>38368</v>
      </c>
      <c r="I208" s="4">
        <v>4.7960000000000003</v>
      </c>
    </row>
    <row r="209" spans="1:9" ht="15.75" thickBot="1">
      <c r="A209" s="12">
        <v>37003</v>
      </c>
      <c r="B209" s="4">
        <v>5.21</v>
      </c>
      <c r="C209" s="5">
        <v>5.21</v>
      </c>
      <c r="D209" s="5">
        <v>5.21</v>
      </c>
      <c r="E209" s="5">
        <v>5.21</v>
      </c>
      <c r="F209" s="13">
        <v>-3.8E-3</v>
      </c>
      <c r="H209" s="12">
        <v>38382</v>
      </c>
      <c r="I209" s="6">
        <v>4.7969999999999997</v>
      </c>
    </row>
    <row r="210" spans="1:9" ht="15.75" thickBot="1">
      <c r="A210" s="12">
        <v>36996</v>
      </c>
      <c r="B210" s="6">
        <v>5.23</v>
      </c>
      <c r="C210" s="5">
        <v>5.23</v>
      </c>
      <c r="D210" s="5">
        <v>5.23</v>
      </c>
      <c r="E210" s="5">
        <v>5.23</v>
      </c>
      <c r="F210" s="14">
        <v>1.55E-2</v>
      </c>
      <c r="H210" s="12">
        <v>38389</v>
      </c>
      <c r="I210" s="6">
        <v>4.8259999999999996</v>
      </c>
    </row>
    <row r="211" spans="1:9" ht="15.75" thickBot="1">
      <c r="A211" s="12">
        <v>36989</v>
      </c>
      <c r="B211" s="4">
        <v>5.15</v>
      </c>
      <c r="C211" s="5">
        <v>5.15</v>
      </c>
      <c r="D211" s="5">
        <v>5.15</v>
      </c>
      <c r="E211" s="5">
        <v>5.15</v>
      </c>
      <c r="F211" s="13">
        <v>-3.3799999999999997E-2</v>
      </c>
      <c r="H211" s="12">
        <v>38396</v>
      </c>
      <c r="I211" s="6">
        <v>4.8479999999999999</v>
      </c>
    </row>
    <row r="212" spans="1:9" ht="15.75" thickBot="1">
      <c r="A212" s="12">
        <v>36982</v>
      </c>
      <c r="B212" s="4">
        <v>5.33</v>
      </c>
      <c r="C212" s="5">
        <v>5.33</v>
      </c>
      <c r="D212" s="5">
        <v>5.33</v>
      </c>
      <c r="E212" s="5">
        <v>5.33</v>
      </c>
      <c r="F212" s="13">
        <v>0</v>
      </c>
      <c r="H212" s="12">
        <v>38403</v>
      </c>
      <c r="I212" s="6">
        <v>4.8620000000000001</v>
      </c>
    </row>
    <row r="213" spans="1:9" ht="15.75" thickBot="1">
      <c r="A213" s="12">
        <v>36975</v>
      </c>
      <c r="B213" s="4">
        <v>5.33</v>
      </c>
      <c r="C213" s="5">
        <v>5.33</v>
      </c>
      <c r="D213" s="5">
        <v>5.33</v>
      </c>
      <c r="E213" s="5">
        <v>5.33</v>
      </c>
      <c r="F213" s="13">
        <v>-3.7000000000000002E-3</v>
      </c>
      <c r="H213" s="12">
        <v>38410</v>
      </c>
      <c r="I213" s="6">
        <v>4.9400000000000004</v>
      </c>
    </row>
    <row r="214" spans="1:9" ht="15.75" thickBot="1">
      <c r="A214" s="12">
        <v>36968</v>
      </c>
      <c r="B214" s="4">
        <v>5.35</v>
      </c>
      <c r="C214" s="5">
        <v>5.35</v>
      </c>
      <c r="D214" s="5">
        <v>5.35</v>
      </c>
      <c r="E214" s="5">
        <v>5.35</v>
      </c>
      <c r="F214" s="13">
        <v>-1.9E-3</v>
      </c>
      <c r="H214" s="12">
        <v>38417</v>
      </c>
      <c r="I214" s="6">
        <v>4.9589999999999996</v>
      </c>
    </row>
    <row r="215" spans="1:9" ht="15.75" thickBot="1">
      <c r="A215" s="12">
        <v>36961</v>
      </c>
      <c r="B215" s="4">
        <v>5.36</v>
      </c>
      <c r="C215" s="5">
        <v>5.36</v>
      </c>
      <c r="D215" s="5">
        <v>5.36</v>
      </c>
      <c r="E215" s="5">
        <v>5.36</v>
      </c>
      <c r="F215" s="13">
        <v>-1.29E-2</v>
      </c>
      <c r="H215" s="12">
        <v>38431</v>
      </c>
      <c r="I215" s="4">
        <v>4.9400000000000004</v>
      </c>
    </row>
    <row r="216" spans="1:9" ht="15.75" thickBot="1">
      <c r="A216" s="12">
        <v>36954</v>
      </c>
      <c r="B216" s="4">
        <v>5.43</v>
      </c>
      <c r="C216" s="5">
        <v>5.43</v>
      </c>
      <c r="D216" s="5">
        <v>5.43</v>
      </c>
      <c r="E216" s="5">
        <v>5.43</v>
      </c>
      <c r="F216" s="13">
        <v>-7.3000000000000001E-3</v>
      </c>
      <c r="H216" s="12">
        <v>38438</v>
      </c>
      <c r="I216" s="4">
        <v>4.9290000000000003</v>
      </c>
    </row>
    <row r="217" spans="1:9" ht="15.75" thickBot="1">
      <c r="A217" s="12">
        <v>36947</v>
      </c>
      <c r="B217" s="4">
        <v>5.47</v>
      </c>
      <c r="C217" s="5">
        <v>5.47</v>
      </c>
      <c r="D217" s="5">
        <v>5.47</v>
      </c>
      <c r="E217" s="5">
        <v>5.47</v>
      </c>
      <c r="F217" s="13">
        <v>-2.1499999999999998E-2</v>
      </c>
      <c r="H217" s="12">
        <v>38445</v>
      </c>
      <c r="I217" s="4">
        <v>4.8979999999999997</v>
      </c>
    </row>
    <row r="218" spans="1:9" ht="15.75" thickBot="1">
      <c r="A218" s="12">
        <v>36940</v>
      </c>
      <c r="B218" s="4">
        <v>5.59</v>
      </c>
      <c r="C218" s="5">
        <v>5.59</v>
      </c>
      <c r="D218" s="5">
        <v>5.59</v>
      </c>
      <c r="E218" s="5">
        <v>5.59</v>
      </c>
      <c r="F218" s="13">
        <v>0</v>
      </c>
      <c r="H218" s="12">
        <v>38452</v>
      </c>
      <c r="I218" s="6">
        <v>4.9080000000000004</v>
      </c>
    </row>
    <row r="219" spans="1:9" ht="15.75" thickBot="1">
      <c r="A219" s="12">
        <v>36933</v>
      </c>
      <c r="B219" s="4">
        <v>5.59</v>
      </c>
      <c r="C219" s="5">
        <v>5.59</v>
      </c>
      <c r="D219" s="5">
        <v>5.59</v>
      </c>
      <c r="E219" s="5">
        <v>5.59</v>
      </c>
      <c r="F219" s="13">
        <v>-1.8E-3</v>
      </c>
      <c r="H219" s="12">
        <v>38459</v>
      </c>
      <c r="I219" s="4">
        <v>4.8979999999999997</v>
      </c>
    </row>
    <row r="220" spans="1:9" ht="15.75" thickBot="1">
      <c r="A220" s="12">
        <v>36926</v>
      </c>
      <c r="B220" s="4">
        <v>5.6</v>
      </c>
      <c r="C220" s="5">
        <v>5.6</v>
      </c>
      <c r="D220" s="5">
        <v>5.6</v>
      </c>
      <c r="E220" s="5">
        <v>5.6</v>
      </c>
      <c r="F220" s="13">
        <v>0</v>
      </c>
      <c r="H220" s="12">
        <v>38466</v>
      </c>
      <c r="I220" s="6">
        <v>4.9390000000000001</v>
      </c>
    </row>
    <row r="221" spans="1:9" ht="15.75" thickBot="1">
      <c r="A221" s="12">
        <v>36912</v>
      </c>
      <c r="B221" s="4">
        <v>5.6</v>
      </c>
      <c r="C221" s="5">
        <v>5.6</v>
      </c>
      <c r="D221" s="5">
        <v>5.6</v>
      </c>
      <c r="E221" s="5">
        <v>5.6</v>
      </c>
      <c r="F221" s="13">
        <v>-5.3E-3</v>
      </c>
      <c r="H221" s="12">
        <v>38473</v>
      </c>
      <c r="I221" s="4">
        <v>4.867</v>
      </c>
    </row>
    <row r="222" spans="1:9" ht="15.75" thickBot="1">
      <c r="A222" s="12">
        <v>36905</v>
      </c>
      <c r="B222" s="4">
        <v>5.63</v>
      </c>
      <c r="C222" s="5">
        <v>5.63</v>
      </c>
      <c r="D222" s="5">
        <v>5.63</v>
      </c>
      <c r="E222" s="5">
        <v>5.63</v>
      </c>
      <c r="F222" s="13">
        <v>-7.1000000000000004E-3</v>
      </c>
      <c r="H222" s="12">
        <v>38487</v>
      </c>
      <c r="I222" s="4">
        <v>4.8380000000000001</v>
      </c>
    </row>
    <row r="223" spans="1:9" ht="15.75" thickBot="1">
      <c r="A223" s="12">
        <v>36898</v>
      </c>
      <c r="B223" s="4">
        <v>5.67</v>
      </c>
      <c r="C223" s="5">
        <v>5.67</v>
      </c>
      <c r="D223" s="5">
        <v>5.67</v>
      </c>
      <c r="E223" s="5">
        <v>5.67</v>
      </c>
      <c r="F223" s="13">
        <v>-1.8E-3</v>
      </c>
      <c r="H223" s="12">
        <v>38529</v>
      </c>
      <c r="I223" s="6"/>
    </row>
    <row r="224" spans="1:9" ht="15.75" thickBot="1">
      <c r="A224" s="15"/>
      <c r="B224" s="16"/>
      <c r="C224" s="16" t="s">
        <v>35</v>
      </c>
      <c r="D224" s="16" t="s">
        <v>36</v>
      </c>
      <c r="E224" s="17" t="s">
        <v>37</v>
      </c>
    </row>
    <row r="225" ht="15.75" thickTop="1"/>
  </sheetData>
  <sortState ref="H2:I223">
    <sortCondition ref="H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workbookViewId="0">
      <selection activeCell="K22" sqref="K22"/>
    </sheetView>
  </sheetViews>
  <sheetFormatPr defaultRowHeight="15"/>
  <cols>
    <col min="1" max="1" width="12.42578125" bestFit="1" customWidth="1"/>
    <col min="2" max="2" width="8.85546875" bestFit="1" customWidth="1"/>
  </cols>
  <sheetData>
    <row r="1" spans="1:17">
      <c r="A1" s="28" t="s">
        <v>5</v>
      </c>
      <c r="B1" s="29"/>
      <c r="C1" s="29"/>
      <c r="D1" s="29"/>
      <c r="E1" s="29"/>
      <c r="F1" s="29"/>
      <c r="G1" s="29"/>
      <c r="H1" s="29"/>
    </row>
    <row r="2" spans="1:17">
      <c r="A2" s="28" t="s">
        <v>0</v>
      </c>
      <c r="B2" s="28" t="s">
        <v>39</v>
      </c>
      <c r="C2" s="30" t="s">
        <v>40</v>
      </c>
      <c r="D2" s="30" t="s">
        <v>41</v>
      </c>
      <c r="E2" s="30" t="s">
        <v>42</v>
      </c>
      <c r="F2" s="30" t="s">
        <v>43</v>
      </c>
      <c r="G2" s="30" t="s">
        <v>44</v>
      </c>
      <c r="H2" s="30" t="s">
        <v>45</v>
      </c>
    </row>
    <row r="3" spans="1:17">
      <c r="A3" s="31">
        <v>38529</v>
      </c>
      <c r="B3" s="32">
        <v>-0.02</v>
      </c>
      <c r="C3" s="32">
        <v>-2.0299999999999999E-2</v>
      </c>
      <c r="D3" s="32">
        <v>-2.06E-2</v>
      </c>
      <c r="E3" s="32">
        <v>-2.0799999999999999E-2</v>
      </c>
      <c r="F3" s="32">
        <v>-2.4299999999999999E-2</v>
      </c>
      <c r="G3" s="34">
        <v>0</v>
      </c>
      <c r="H3" s="33">
        <v>5.5999999999999999E-3</v>
      </c>
      <c r="K3">
        <f t="array" ref="K3:Q9">MMULT(TRANSPOSE(B3:H236),B3:H236)/234</f>
        <v>4.4235482905982914E-4</v>
      </c>
      <c r="L3">
        <v>4.5317504273504272E-4</v>
      </c>
      <c r="M3">
        <v>4.6840534188034172E-4</v>
      </c>
      <c r="N3">
        <v>4.5494735042735047E-4</v>
      </c>
      <c r="O3">
        <v>3.0465136752136747E-4</v>
      </c>
      <c r="P3">
        <v>2.0717307692307687E-5</v>
      </c>
      <c r="Q3">
        <v>1.3043717948717931E-5</v>
      </c>
    </row>
    <row r="4" spans="1:17">
      <c r="A4" s="31">
        <v>38522</v>
      </c>
      <c r="B4" s="32">
        <v>-3.5999999999999997E-2</v>
      </c>
      <c r="C4" s="32">
        <v>-3.6600000000000001E-2</v>
      </c>
      <c r="D4" s="32">
        <v>-4.6300000000000001E-2</v>
      </c>
      <c r="E4" s="32">
        <v>-4.6199999999999998E-2</v>
      </c>
      <c r="F4" s="32">
        <v>-3.7900000000000003E-2</v>
      </c>
      <c r="G4" s="34">
        <v>0</v>
      </c>
      <c r="H4" s="34">
        <v>0</v>
      </c>
      <c r="K4">
        <v>4.5317504273504272E-4</v>
      </c>
      <c r="L4">
        <v>4.8975495726495699E-4</v>
      </c>
      <c r="M4">
        <v>5.0691713675213692E-4</v>
      </c>
      <c r="N4">
        <v>5.0371735042735021E-4</v>
      </c>
      <c r="O4">
        <v>3.4199085470085449E-4</v>
      </c>
      <c r="P4">
        <v>2.2474871794871799E-5</v>
      </c>
      <c r="Q4">
        <v>1.8651794871794888E-5</v>
      </c>
    </row>
    <row r="5" spans="1:17">
      <c r="A5" s="31">
        <v>38515</v>
      </c>
      <c r="B5" s="33">
        <v>4.2000000000000003E-2</v>
      </c>
      <c r="C5" s="33">
        <v>4.3200000000000002E-2</v>
      </c>
      <c r="D5" s="33">
        <v>3.5700000000000003E-2</v>
      </c>
      <c r="E5" s="33">
        <v>3.0000000000000001E-3</v>
      </c>
      <c r="F5" s="32">
        <v>-2.9700000000000001E-2</v>
      </c>
      <c r="G5" s="34">
        <v>0</v>
      </c>
      <c r="H5" s="34">
        <v>0</v>
      </c>
      <c r="K5">
        <v>4.6840534188034172E-4</v>
      </c>
      <c r="L5">
        <v>5.0691713675213692E-4</v>
      </c>
      <c r="M5">
        <v>6.1061961538461508E-4</v>
      </c>
      <c r="N5">
        <v>6.4070141025641025E-4</v>
      </c>
      <c r="O5">
        <v>4.42793034188034E-4</v>
      </c>
      <c r="P5">
        <v>4.2472905982905975E-5</v>
      </c>
      <c r="Q5">
        <v>4.2823119658119669E-5</v>
      </c>
    </row>
    <row r="6" spans="1:17">
      <c r="A6" s="31">
        <v>38508</v>
      </c>
      <c r="B6" s="32">
        <v>5.0000000000000001E-4</v>
      </c>
      <c r="C6" s="32">
        <v>0</v>
      </c>
      <c r="D6" s="33">
        <v>5.1000000000000004E-3</v>
      </c>
      <c r="E6" s="33">
        <v>7.1999999999999998E-3</v>
      </c>
      <c r="F6" s="33">
        <v>1.04E-2</v>
      </c>
      <c r="G6" s="34">
        <v>0</v>
      </c>
      <c r="H6" s="34">
        <v>0</v>
      </c>
      <c r="K6">
        <v>4.5494735042735047E-4</v>
      </c>
      <c r="L6">
        <v>5.0371735042735021E-4</v>
      </c>
      <c r="M6">
        <v>6.4070141025641025E-4</v>
      </c>
      <c r="N6">
        <v>7.6735145299145348E-4</v>
      </c>
      <c r="O6">
        <v>5.586152136752132E-4</v>
      </c>
      <c r="P6">
        <v>5.9995470085470086E-5</v>
      </c>
      <c r="Q6">
        <v>6.5842991452991413E-5</v>
      </c>
    </row>
    <row r="7" spans="1:17">
      <c r="A7" s="31">
        <v>38501</v>
      </c>
      <c r="B7" s="32">
        <v>-2.69E-2</v>
      </c>
      <c r="C7" s="32">
        <v>-2.7699999999999999E-2</v>
      </c>
      <c r="D7" s="32">
        <v>-2.9000000000000001E-2</v>
      </c>
      <c r="E7" s="32">
        <v>-1.83E-2</v>
      </c>
      <c r="F7" s="32">
        <v>-1.14E-2</v>
      </c>
      <c r="G7" s="34">
        <v>0</v>
      </c>
      <c r="H7" s="34">
        <v>0</v>
      </c>
      <c r="K7">
        <v>3.0465136752136747E-4</v>
      </c>
      <c r="L7">
        <v>3.4199085470085449E-4</v>
      </c>
      <c r="M7">
        <v>4.42793034188034E-4</v>
      </c>
      <c r="N7">
        <v>5.586152136752132E-4</v>
      </c>
      <c r="O7">
        <v>6.8992444444444378E-4</v>
      </c>
      <c r="P7">
        <v>7.1858290598290591E-5</v>
      </c>
      <c r="Q7">
        <v>8.148606837606841E-5</v>
      </c>
    </row>
    <row r="8" spans="1:17">
      <c r="A8" s="31">
        <v>38494</v>
      </c>
      <c r="B8" s="32">
        <v>-3.0000000000000001E-3</v>
      </c>
      <c r="C8" s="32">
        <v>-3.2000000000000002E-3</v>
      </c>
      <c r="D8" s="32">
        <v>-3.3E-3</v>
      </c>
      <c r="E8" s="32">
        <v>-3.7000000000000002E-3</v>
      </c>
      <c r="F8" s="33">
        <v>6.4000000000000003E-3</v>
      </c>
      <c r="G8" s="34">
        <v>0</v>
      </c>
      <c r="H8" s="34">
        <v>0</v>
      </c>
      <c r="K8">
        <v>2.0717307692307687E-5</v>
      </c>
      <c r="L8">
        <v>2.2474871794871799E-5</v>
      </c>
      <c r="M8">
        <v>4.2472905982905975E-5</v>
      </c>
      <c r="N8">
        <v>5.9995470085470086E-5</v>
      </c>
      <c r="O8">
        <v>7.1858290598290591E-5</v>
      </c>
      <c r="P8">
        <v>6.4795786324786317E-4</v>
      </c>
      <c r="Q8">
        <v>5.04515811965812E-5</v>
      </c>
    </row>
    <row r="9" spans="1:17">
      <c r="A9" s="31">
        <v>38487</v>
      </c>
      <c r="B9" s="32">
        <v>-9.4999999999999998E-3</v>
      </c>
      <c r="C9" s="32">
        <v>-0.01</v>
      </c>
      <c r="D9" s="32">
        <v>-1.2200000000000001E-2</v>
      </c>
      <c r="E9" s="33">
        <v>6.8999999999999999E-3</v>
      </c>
      <c r="F9" s="33">
        <v>1.0699999999999999E-2</v>
      </c>
      <c r="G9" s="34">
        <v>0</v>
      </c>
      <c r="H9" s="32">
        <v>-6.0000000000000001E-3</v>
      </c>
      <c r="K9">
        <v>1.3043717948717931E-5</v>
      </c>
      <c r="L9">
        <v>1.8651794871794888E-5</v>
      </c>
      <c r="M9">
        <v>4.2823119658119669E-5</v>
      </c>
      <c r="N9">
        <v>6.5842991452991413E-5</v>
      </c>
      <c r="O9">
        <v>8.148606837606841E-5</v>
      </c>
      <c r="P9">
        <v>5.04515811965812E-5</v>
      </c>
      <c r="Q9">
        <v>1.8061692307692312E-4</v>
      </c>
    </row>
    <row r="10" spans="1:17">
      <c r="A10" s="31">
        <v>38480</v>
      </c>
      <c r="B10" s="32">
        <v>-2.5399999999999999E-2</v>
      </c>
      <c r="C10" s="32">
        <v>-2.6100000000000002E-2</v>
      </c>
      <c r="D10" s="32">
        <v>-0.03</v>
      </c>
      <c r="E10" s="32">
        <v>-2.8799999999999999E-2</v>
      </c>
      <c r="F10" s="32">
        <v>-1.9900000000000001E-2</v>
      </c>
      <c r="G10" s="32">
        <v>0</v>
      </c>
      <c r="H10" s="34">
        <v>0</v>
      </c>
    </row>
    <row r="11" spans="1:17">
      <c r="A11" s="31">
        <v>38473</v>
      </c>
      <c r="B11" s="32">
        <v>-3.0999999999999999E-3</v>
      </c>
      <c r="C11" s="32">
        <v>-3.0999999999999999E-3</v>
      </c>
      <c r="D11" s="32">
        <v>-6.7000000000000002E-3</v>
      </c>
      <c r="E11" s="32">
        <v>-6.1999999999999998E-3</v>
      </c>
      <c r="F11" s="32">
        <v>-4.0000000000000002E-4</v>
      </c>
      <c r="G11" s="34">
        <v>0</v>
      </c>
      <c r="H11" s="32">
        <v>-1.46E-2</v>
      </c>
    </row>
    <row r="12" spans="1:17">
      <c r="A12" s="31">
        <v>38466</v>
      </c>
      <c r="B12" s="32">
        <v>-0.01</v>
      </c>
      <c r="C12" s="32">
        <v>-1.0699999999999999E-2</v>
      </c>
      <c r="D12" s="32">
        <v>-1.34E-2</v>
      </c>
      <c r="E12" s="32">
        <v>-1.4200000000000001E-2</v>
      </c>
      <c r="F12" s="33">
        <v>2.8999999999999998E-3</v>
      </c>
      <c r="G12" s="32">
        <v>-7.1999999999999998E-3</v>
      </c>
      <c r="H12" s="33">
        <v>8.3999999999999995E-3</v>
      </c>
      <c r="K12" s="27" t="s">
        <v>38</v>
      </c>
    </row>
    <row r="13" spans="1:17">
      <c r="A13" s="31">
        <v>38459</v>
      </c>
      <c r="B13" s="32">
        <v>-1.4999999999999999E-2</v>
      </c>
      <c r="C13" s="32">
        <v>-1.29E-2</v>
      </c>
      <c r="D13" s="32">
        <v>-7.0000000000000001E-3</v>
      </c>
      <c r="E13" s="32">
        <v>-1.1000000000000001E-3</v>
      </c>
      <c r="F13" s="33">
        <v>2.5999999999999999E-3</v>
      </c>
      <c r="G13" s="34">
        <v>0</v>
      </c>
      <c r="H13" s="32">
        <v>-2E-3</v>
      </c>
      <c r="K13">
        <v>1</v>
      </c>
      <c r="L13">
        <f>K13/SUM($K$13:$K$17)</f>
        <v>0.83917361628616516</v>
      </c>
    </row>
    <row r="14" spans="1:17">
      <c r="A14" s="31">
        <v>38452</v>
      </c>
      <c r="B14" s="32">
        <v>8.9999999999999998E-4</v>
      </c>
      <c r="C14" s="32">
        <v>-4.0000000000000002E-4</v>
      </c>
      <c r="D14" s="32">
        <v>-6.9999999999999999E-4</v>
      </c>
      <c r="E14" s="32">
        <v>-1.1000000000000001E-3</v>
      </c>
      <c r="F14" s="32">
        <v>-4.1999999999999997E-3</v>
      </c>
      <c r="G14" s="32">
        <v>-6.6E-3</v>
      </c>
      <c r="H14" s="33">
        <v>2E-3</v>
      </c>
      <c r="K14">
        <v>0.13705146200889801</v>
      </c>
      <c r="L14">
        <f t="shared" ref="L14:L17" si="0">K14/SUM($K$13:$K$17)</f>
        <v>0.11500997099131292</v>
      </c>
      <c r="M14">
        <f>SUM(L13:L14)</f>
        <v>0.9541835872774781</v>
      </c>
    </row>
    <row r="15" spans="1:17">
      <c r="A15" s="31">
        <v>38445</v>
      </c>
      <c r="B15" s="32">
        <v>-8.9999999999999993E-3</v>
      </c>
      <c r="C15" s="32">
        <v>-9.4000000000000004E-3</v>
      </c>
      <c r="D15" s="32">
        <v>-1.29E-2</v>
      </c>
      <c r="E15" s="32">
        <v>-1.1900000000000001E-2</v>
      </c>
      <c r="F15" s="32">
        <v>-7.0000000000000001E-3</v>
      </c>
      <c r="G15" s="32">
        <v>-3.5999999999999999E-3</v>
      </c>
      <c r="H15" s="32">
        <v>-6.3E-3</v>
      </c>
      <c r="K15">
        <v>4.1763730322003999E-2</v>
      </c>
      <c r="L15">
        <f t="shared" si="0"/>
        <v>3.5047020603916269E-2</v>
      </c>
      <c r="M15">
        <f>SUM(L13:L15)</f>
        <v>0.98923060788139439</v>
      </c>
    </row>
    <row r="16" spans="1:17">
      <c r="A16" s="31">
        <v>38438</v>
      </c>
      <c r="B16" s="32">
        <v>-2.4500000000000001E-2</v>
      </c>
      <c r="C16" s="32">
        <v>-2.4400000000000002E-2</v>
      </c>
      <c r="D16" s="32">
        <v>-2.4299999999999999E-2</v>
      </c>
      <c r="E16" s="32">
        <v>-2.1299999999999999E-2</v>
      </c>
      <c r="F16" s="32">
        <v>-1.8800000000000001E-2</v>
      </c>
      <c r="G16" s="32">
        <v>-9.5999999999999992E-3</v>
      </c>
      <c r="H16" s="32">
        <v>-2.2000000000000001E-3</v>
      </c>
      <c r="K16">
        <v>5.62049858766972E-3</v>
      </c>
      <c r="L16">
        <f t="shared" si="0"/>
        <v>4.716574125146083E-3</v>
      </c>
    </row>
    <row r="17" spans="1:12">
      <c r="A17" s="31">
        <v>38431</v>
      </c>
      <c r="B17" s="33">
        <v>1.5E-3</v>
      </c>
      <c r="C17" s="33">
        <v>8.0000000000000004E-4</v>
      </c>
      <c r="D17" s="32">
        <v>-2.0000000000000001E-4</v>
      </c>
      <c r="E17" s="33">
        <v>2.0999999999999999E-3</v>
      </c>
      <c r="F17" s="33">
        <v>3.0000000000000001E-3</v>
      </c>
      <c r="G17" s="34">
        <v>0</v>
      </c>
      <c r="H17" s="32">
        <v>-3.8E-3</v>
      </c>
      <c r="K17">
        <v>7.21283161909533E-3</v>
      </c>
      <c r="L17">
        <f t="shared" si="0"/>
        <v>6.0528179934594244E-3</v>
      </c>
    </row>
    <row r="18" spans="1:12">
      <c r="A18" s="31">
        <v>38424</v>
      </c>
      <c r="B18" s="32">
        <v>-1.4999999999999999E-2</v>
      </c>
      <c r="C18" s="32">
        <v>-1.5800000000000002E-2</v>
      </c>
      <c r="D18" s="32">
        <v>-1.7299999999999999E-2</v>
      </c>
      <c r="E18" s="32">
        <v>-1.3599999999999999E-2</v>
      </c>
      <c r="F18" s="32">
        <v>-8.5000000000000006E-3</v>
      </c>
      <c r="G18" s="34">
        <v>0</v>
      </c>
      <c r="H18" s="34">
        <v>0</v>
      </c>
    </row>
    <row r="19" spans="1:12">
      <c r="A19" s="31">
        <v>38417</v>
      </c>
      <c r="B19" s="33">
        <v>1.0200000000000001E-2</v>
      </c>
      <c r="C19" s="33">
        <v>1.04E-2</v>
      </c>
      <c r="D19" s="33">
        <v>7.7000000000000002E-3</v>
      </c>
      <c r="E19" s="33">
        <v>3.8E-3</v>
      </c>
      <c r="F19" s="32">
        <v>-2.8E-3</v>
      </c>
      <c r="G19" s="33">
        <v>1.8E-3</v>
      </c>
      <c r="H19" s="33">
        <v>3.8E-3</v>
      </c>
    </row>
    <row r="20" spans="1:12">
      <c r="A20" s="31">
        <v>38410</v>
      </c>
      <c r="B20" s="33">
        <v>7.3000000000000001E-3</v>
      </c>
      <c r="C20" s="33">
        <v>6.3E-3</v>
      </c>
      <c r="D20" s="33">
        <v>6.0000000000000001E-3</v>
      </c>
      <c r="E20" s="33">
        <v>5.7000000000000002E-3</v>
      </c>
      <c r="F20" s="33">
        <v>5.4999999999999997E-3</v>
      </c>
      <c r="G20" s="33">
        <v>2.01E-2</v>
      </c>
      <c r="H20" s="33">
        <v>1.6E-2</v>
      </c>
    </row>
    <row r="21" spans="1:12">
      <c r="A21" s="31">
        <v>38403</v>
      </c>
      <c r="B21" s="33">
        <v>3.61E-2</v>
      </c>
      <c r="C21" s="33">
        <v>3.6799999999999999E-2</v>
      </c>
      <c r="D21" s="33">
        <v>3.8300000000000001E-2</v>
      </c>
      <c r="E21" s="33">
        <v>3.6900000000000002E-2</v>
      </c>
      <c r="F21" s="33">
        <v>3.32E-2</v>
      </c>
      <c r="G21" s="33">
        <v>8.8999999999999999E-3</v>
      </c>
      <c r="H21" s="33">
        <v>2.8999999999999998E-3</v>
      </c>
    </row>
    <row r="22" spans="1:12">
      <c r="A22" s="31">
        <v>38396</v>
      </c>
      <c r="B22" s="33">
        <v>2.87E-2</v>
      </c>
      <c r="C22" s="33">
        <v>2.6700000000000002E-2</v>
      </c>
      <c r="D22" s="33">
        <v>2.12E-2</v>
      </c>
      <c r="E22" s="33">
        <v>1.35E-2</v>
      </c>
      <c r="F22" s="33">
        <v>1.2699999999999999E-2</v>
      </c>
      <c r="G22" s="33">
        <v>3.8999999999999998E-3</v>
      </c>
      <c r="H22" s="33">
        <v>4.5999999999999999E-3</v>
      </c>
    </row>
    <row r="23" spans="1:12">
      <c r="A23" s="31">
        <v>38389</v>
      </c>
      <c r="B23" s="32">
        <v>-2.41E-2</v>
      </c>
      <c r="C23" s="32">
        <v>-1.7500000000000002E-2</v>
      </c>
      <c r="D23" s="32">
        <v>-6.7999999999999996E-3</v>
      </c>
      <c r="E23" s="33">
        <v>6.1999999999999998E-3</v>
      </c>
      <c r="F23" s="33">
        <v>7.0000000000000001E-3</v>
      </c>
      <c r="G23" s="33">
        <v>8.3999999999999995E-3</v>
      </c>
      <c r="H23" s="33">
        <v>6.0000000000000001E-3</v>
      </c>
    </row>
    <row r="24" spans="1:12">
      <c r="A24" s="31">
        <v>38382</v>
      </c>
      <c r="B24" s="32">
        <v>-6.3E-3</v>
      </c>
      <c r="C24" s="32">
        <v>-5.5999999999999999E-3</v>
      </c>
      <c r="D24" s="32">
        <v>-2.3999999999999998E-3</v>
      </c>
      <c r="E24" s="33">
        <v>3.3999999999999998E-3</v>
      </c>
      <c r="F24" s="32">
        <v>-6.4999999999999997E-3</v>
      </c>
      <c r="G24" s="34">
        <v>0</v>
      </c>
      <c r="H24" s="33">
        <v>2.0000000000000001E-4</v>
      </c>
    </row>
    <row r="25" spans="1:12">
      <c r="A25" s="31">
        <v>38375</v>
      </c>
      <c r="B25" s="33">
        <v>5.4000000000000003E-3</v>
      </c>
      <c r="C25" s="33">
        <v>3.8999999999999998E-3</v>
      </c>
      <c r="D25" s="33">
        <v>1.8E-3</v>
      </c>
      <c r="E25" s="33">
        <v>4.4999999999999997E-3</v>
      </c>
      <c r="F25" s="33">
        <v>6.4999999999999997E-3</v>
      </c>
      <c r="G25" s="33">
        <v>6.0000000000000001E-3</v>
      </c>
      <c r="H25" s="34">
        <v>0</v>
      </c>
    </row>
    <row r="26" spans="1:12">
      <c r="A26" s="31">
        <v>38368</v>
      </c>
      <c r="B26" s="33">
        <v>2.7E-2</v>
      </c>
      <c r="C26" s="33">
        <v>2.9399999999999999E-2</v>
      </c>
      <c r="D26" s="33">
        <v>3.2899999999999999E-2</v>
      </c>
      <c r="E26" s="33">
        <v>3.15E-2</v>
      </c>
      <c r="F26" s="33">
        <v>2.46E-2</v>
      </c>
      <c r="G26" s="32">
        <v>-8.6E-3</v>
      </c>
      <c r="H26" s="32">
        <v>-2.0000000000000001E-4</v>
      </c>
    </row>
    <row r="27" spans="1:12">
      <c r="A27" s="31">
        <v>38361</v>
      </c>
      <c r="B27" s="32">
        <v>-6.6E-3</v>
      </c>
      <c r="C27" s="32">
        <v>-6.0000000000000001E-3</v>
      </c>
      <c r="D27" s="32">
        <v>-3.1199999999999999E-2</v>
      </c>
      <c r="E27" s="32">
        <v>-9.9000000000000008E-3</v>
      </c>
      <c r="F27" s="32">
        <v>-1.8E-3</v>
      </c>
      <c r="G27" s="32">
        <v>-2.7000000000000001E-3</v>
      </c>
      <c r="H27" s="32">
        <v>-6.1999999999999998E-3</v>
      </c>
    </row>
    <row r="28" spans="1:12">
      <c r="A28" s="31">
        <v>38354</v>
      </c>
      <c r="B28" s="32">
        <v>-1.2200000000000001E-2</v>
      </c>
      <c r="C28" s="32">
        <v>-1.43E-2</v>
      </c>
      <c r="D28" s="32">
        <v>-5.8999999999999999E-3</v>
      </c>
      <c r="E28" s="32">
        <v>-1.09E-2</v>
      </c>
      <c r="F28" s="32">
        <v>-9.1000000000000004E-3</v>
      </c>
      <c r="G28" s="32">
        <v>-2.5999999999999999E-3</v>
      </c>
      <c r="H28" s="33">
        <v>2.5000000000000001E-3</v>
      </c>
    </row>
    <row r="29" spans="1:12">
      <c r="A29" s="31">
        <v>38347</v>
      </c>
      <c r="B29" s="33">
        <v>2.76E-2</v>
      </c>
      <c r="C29" s="33">
        <v>2.69E-2</v>
      </c>
      <c r="D29" s="33">
        <v>1.3299999999999999E-2</v>
      </c>
      <c r="E29" s="33">
        <v>7.1000000000000004E-3</v>
      </c>
      <c r="F29" s="33">
        <v>5.7000000000000002E-3</v>
      </c>
      <c r="G29" s="34">
        <v>0</v>
      </c>
      <c r="H29" s="34">
        <v>0</v>
      </c>
    </row>
    <row r="30" spans="1:12">
      <c r="A30" s="31">
        <v>38340</v>
      </c>
      <c r="B30" s="32">
        <v>-4.4999999999999997E-3</v>
      </c>
      <c r="C30" s="32">
        <v>-5.7999999999999996E-3</v>
      </c>
      <c r="D30" s="32">
        <v>-8.0999999999999996E-3</v>
      </c>
      <c r="E30" s="33">
        <v>2.7000000000000001E-3</v>
      </c>
      <c r="F30" s="33">
        <v>3.2000000000000002E-3</v>
      </c>
      <c r="G30" s="33">
        <v>6.1000000000000004E-3</v>
      </c>
      <c r="H30" s="34">
        <v>0</v>
      </c>
    </row>
    <row r="31" spans="1:12">
      <c r="A31" s="31">
        <v>38333</v>
      </c>
      <c r="B31" s="32">
        <v>-1.2200000000000001E-2</v>
      </c>
      <c r="C31" s="32">
        <v>-1.0200000000000001E-2</v>
      </c>
      <c r="D31" s="33">
        <v>1.5E-3</v>
      </c>
      <c r="E31" s="33">
        <v>7.7999999999999996E-3</v>
      </c>
      <c r="F31" s="33">
        <v>0.01</v>
      </c>
      <c r="G31" s="32">
        <v>-3.5000000000000001E-3</v>
      </c>
      <c r="H31" s="32">
        <v>-2.0999999999999999E-3</v>
      </c>
    </row>
    <row r="32" spans="1:12">
      <c r="A32" s="31">
        <v>38326</v>
      </c>
      <c r="B32" s="32">
        <v>-3.3300000000000003E-2</v>
      </c>
      <c r="C32" s="32">
        <v>-3.4700000000000002E-2</v>
      </c>
      <c r="D32" s="32">
        <v>-3.0300000000000001E-2</v>
      </c>
      <c r="E32" s="32">
        <v>-3.2000000000000001E-2</v>
      </c>
      <c r="F32" s="32">
        <v>-2.64E-2</v>
      </c>
      <c r="G32" s="34">
        <v>0</v>
      </c>
      <c r="H32" s="33">
        <v>3.7000000000000002E-3</v>
      </c>
    </row>
    <row r="33" spans="1:8">
      <c r="A33" s="31">
        <v>38319</v>
      </c>
      <c r="B33" s="33">
        <v>2.4500000000000001E-2</v>
      </c>
      <c r="C33" s="33">
        <v>2.2100000000000002E-2</v>
      </c>
      <c r="D33" s="33">
        <v>2.1100000000000001E-2</v>
      </c>
      <c r="E33" s="33">
        <v>2.6100000000000002E-2</v>
      </c>
      <c r="F33" s="33">
        <v>2.47E-2</v>
      </c>
      <c r="G33" s="32">
        <v>-3.8999999999999998E-3</v>
      </c>
      <c r="H33" s="32">
        <v>-4.1000000000000003E-3</v>
      </c>
    </row>
    <row r="34" spans="1:8">
      <c r="A34" s="31">
        <v>38312</v>
      </c>
      <c r="B34" s="32">
        <v>-2.87E-2</v>
      </c>
      <c r="C34" s="32">
        <v>-2.98E-2</v>
      </c>
      <c r="D34" s="32">
        <v>-3.2399999999999998E-2</v>
      </c>
      <c r="E34" s="32">
        <v>-3.9600000000000003E-2</v>
      </c>
      <c r="F34" s="32">
        <v>-3.6999999999999998E-2</v>
      </c>
      <c r="G34" s="32">
        <v>-6.7000000000000002E-3</v>
      </c>
      <c r="H34" s="33">
        <v>4.0000000000000002E-4</v>
      </c>
    </row>
    <row r="35" spans="1:8">
      <c r="A35" s="31">
        <v>38305</v>
      </c>
      <c r="B35" s="33">
        <v>1.1000000000000001E-3</v>
      </c>
      <c r="C35" s="33">
        <v>3.0000000000000001E-3</v>
      </c>
      <c r="D35" s="33">
        <v>1.52E-2</v>
      </c>
      <c r="E35" s="33">
        <v>1.1599999999999999E-2</v>
      </c>
      <c r="F35" s="33">
        <v>1.03E-2</v>
      </c>
      <c r="G35" s="34">
        <v>0</v>
      </c>
      <c r="H35" s="32">
        <v>0</v>
      </c>
    </row>
    <row r="36" spans="1:8">
      <c r="A36" s="31">
        <v>38298</v>
      </c>
      <c r="B36" s="32">
        <v>-8.3999999999999995E-3</v>
      </c>
      <c r="C36" s="32">
        <v>-8.0000000000000002E-3</v>
      </c>
      <c r="D36" s="32">
        <v>-1.78E-2</v>
      </c>
      <c r="E36" s="32">
        <v>-1.06E-2</v>
      </c>
      <c r="F36" s="32">
        <v>-1.2699999999999999E-2</v>
      </c>
      <c r="G36" s="33">
        <v>3.0000000000000001E-3</v>
      </c>
      <c r="H36" s="32">
        <v>-4.0000000000000002E-4</v>
      </c>
    </row>
    <row r="37" spans="1:8">
      <c r="A37" s="31">
        <v>38291</v>
      </c>
      <c r="B37" s="32">
        <v>-1.6999999999999999E-3</v>
      </c>
      <c r="C37" s="32">
        <v>-1.1000000000000001E-3</v>
      </c>
      <c r="D37" s="33">
        <v>3.2000000000000002E-3</v>
      </c>
      <c r="E37" s="33">
        <v>1.2999999999999999E-3</v>
      </c>
      <c r="F37" s="33">
        <v>5.7999999999999996E-3</v>
      </c>
      <c r="G37" s="34">
        <v>0</v>
      </c>
      <c r="H37" s="32">
        <v>-2.0999999999999999E-3</v>
      </c>
    </row>
    <row r="38" spans="1:8">
      <c r="A38" s="31">
        <v>38284</v>
      </c>
      <c r="B38" s="33">
        <v>1.04E-2</v>
      </c>
      <c r="C38" s="33">
        <v>1.09E-2</v>
      </c>
      <c r="D38" s="33">
        <v>1.43E-2</v>
      </c>
      <c r="E38" s="33">
        <v>0.01</v>
      </c>
      <c r="F38" s="33">
        <v>9.9000000000000008E-3</v>
      </c>
      <c r="G38" s="34">
        <v>0</v>
      </c>
      <c r="H38" s="32">
        <v>-2.0999999999999999E-3</v>
      </c>
    </row>
    <row r="39" spans="1:8">
      <c r="A39" s="31">
        <v>38277</v>
      </c>
      <c r="B39" s="32">
        <v>-6.3E-3</v>
      </c>
      <c r="C39" s="32">
        <v>-7.0000000000000001E-3</v>
      </c>
      <c r="D39" s="32">
        <v>-1.35E-2</v>
      </c>
      <c r="E39" s="32">
        <v>-6.8999999999999999E-3</v>
      </c>
      <c r="F39" s="32">
        <v>-6.9999999999999999E-4</v>
      </c>
      <c r="G39" s="32">
        <v>-2.8E-3</v>
      </c>
      <c r="H39" s="32">
        <v>-2.1000000000000001E-2</v>
      </c>
    </row>
    <row r="40" spans="1:8">
      <c r="A40" s="31">
        <v>38270</v>
      </c>
      <c r="B40" s="32">
        <v>-2.7199999999999998E-2</v>
      </c>
      <c r="C40" s="32">
        <v>-2.7E-2</v>
      </c>
      <c r="D40" s="32">
        <v>-2.23E-2</v>
      </c>
      <c r="E40" s="32">
        <v>-2.1700000000000001E-2</v>
      </c>
      <c r="F40" s="32">
        <v>-1.95E-2</v>
      </c>
      <c r="G40" s="32">
        <v>-2.2000000000000001E-3</v>
      </c>
      <c r="H40" s="34">
        <v>0</v>
      </c>
    </row>
    <row r="41" spans="1:8">
      <c r="A41" s="31">
        <v>38263</v>
      </c>
      <c r="B41" s="33">
        <v>6.0000000000000001E-3</v>
      </c>
      <c r="C41" s="33">
        <v>4.4000000000000003E-3</v>
      </c>
      <c r="D41" s="33">
        <v>4.0000000000000002E-4</v>
      </c>
      <c r="E41" s="32">
        <v>-2.8E-3</v>
      </c>
      <c r="F41" s="32">
        <v>-2E-3</v>
      </c>
      <c r="G41" s="32">
        <v>-1.06E-2</v>
      </c>
      <c r="H41" s="33">
        <v>2.0000000000000001E-4</v>
      </c>
    </row>
    <row r="42" spans="1:8">
      <c r="A42" s="31">
        <v>38256</v>
      </c>
      <c r="B42" s="33">
        <v>4.5999999999999999E-3</v>
      </c>
      <c r="C42" s="33">
        <v>2.0999999999999999E-3</v>
      </c>
      <c r="D42" s="32">
        <v>-8.3999999999999995E-3</v>
      </c>
      <c r="E42" s="32">
        <v>-1.41E-2</v>
      </c>
      <c r="F42" s="32">
        <v>-1.6500000000000001E-2</v>
      </c>
      <c r="G42" s="33">
        <v>1.8700000000000001E-2</v>
      </c>
      <c r="H42" s="32">
        <v>0</v>
      </c>
    </row>
    <row r="43" spans="1:8">
      <c r="A43" s="31">
        <v>38249</v>
      </c>
      <c r="B43" s="32">
        <v>-2.5100000000000001E-2</v>
      </c>
      <c r="C43" s="32">
        <v>-2.6100000000000002E-2</v>
      </c>
      <c r="D43" s="32">
        <v>-2.2800000000000001E-2</v>
      </c>
      <c r="E43" s="32">
        <v>-0.02</v>
      </c>
      <c r="F43" s="32">
        <v>-1.9199999999999998E-2</v>
      </c>
      <c r="G43" s="34">
        <v>0</v>
      </c>
      <c r="H43" s="33">
        <v>4.0000000000000002E-4</v>
      </c>
    </row>
    <row r="44" spans="1:8">
      <c r="A44" s="31">
        <v>38242</v>
      </c>
      <c r="B44" s="33">
        <v>1.4E-3</v>
      </c>
      <c r="C44" s="33">
        <v>2E-3</v>
      </c>
      <c r="D44" s="33">
        <v>1.38E-2</v>
      </c>
      <c r="E44" s="33">
        <v>7.1000000000000004E-3</v>
      </c>
      <c r="F44" s="33">
        <v>2.0999999999999999E-3</v>
      </c>
      <c r="G44" s="34">
        <v>0</v>
      </c>
      <c r="H44" s="32">
        <v>-4.0000000000000002E-4</v>
      </c>
    </row>
    <row r="45" spans="1:8">
      <c r="A45" s="31">
        <v>38235</v>
      </c>
      <c r="B45" s="32">
        <v>-7.3000000000000001E-3</v>
      </c>
      <c r="C45" s="32">
        <v>-7.0000000000000001E-3</v>
      </c>
      <c r="D45" s="32">
        <v>-1.2E-2</v>
      </c>
      <c r="E45" s="32">
        <v>-1.2999999999999999E-3</v>
      </c>
      <c r="F45" s="32">
        <v>-1.2999999999999999E-3</v>
      </c>
      <c r="G45" s="34">
        <v>0</v>
      </c>
      <c r="H45" s="33">
        <v>2.2700000000000001E-2</v>
      </c>
    </row>
    <row r="46" spans="1:8">
      <c r="A46" s="31">
        <v>38228</v>
      </c>
      <c r="B46" s="32">
        <v>1E-3</v>
      </c>
      <c r="C46" s="32">
        <v>-2.0000000000000001E-4</v>
      </c>
      <c r="D46" s="33">
        <v>2.5999999999999999E-3</v>
      </c>
      <c r="E46" s="32">
        <v>-9.7999999999999997E-3</v>
      </c>
      <c r="F46" s="32">
        <v>-9.9000000000000008E-3</v>
      </c>
      <c r="G46" s="34">
        <v>0</v>
      </c>
      <c r="H46" s="32">
        <v>-1.0200000000000001E-2</v>
      </c>
    </row>
    <row r="47" spans="1:8">
      <c r="A47" s="31">
        <v>38221</v>
      </c>
      <c r="B47" s="33">
        <v>5.4999999999999997E-3</v>
      </c>
      <c r="C47" s="33">
        <v>6.3E-3</v>
      </c>
      <c r="D47" s="33">
        <v>5.4000000000000003E-3</v>
      </c>
      <c r="E47" s="33">
        <v>8.0000000000000004E-4</v>
      </c>
      <c r="F47" s="32">
        <v>-1.2999999999999999E-3</v>
      </c>
      <c r="G47" s="34">
        <v>0</v>
      </c>
      <c r="H47" s="32">
        <v>0</v>
      </c>
    </row>
    <row r="48" spans="1:8">
      <c r="A48" s="31">
        <v>38214</v>
      </c>
      <c r="B48" s="32">
        <v>-2E-3</v>
      </c>
      <c r="C48" s="32">
        <v>-3.2000000000000002E-3</v>
      </c>
      <c r="D48" s="32">
        <v>-1.6500000000000001E-2</v>
      </c>
      <c r="E48" s="32">
        <v>-5.1999999999999998E-3</v>
      </c>
      <c r="F48" s="33">
        <v>2.3E-3</v>
      </c>
      <c r="G48" s="34">
        <v>0</v>
      </c>
      <c r="H48" s="32">
        <v>0</v>
      </c>
    </row>
    <row r="49" spans="1:8">
      <c r="A49" s="31">
        <v>38207</v>
      </c>
      <c r="B49" s="32">
        <v>-1.12E-2</v>
      </c>
      <c r="C49" s="32">
        <v>-1.3299999999999999E-2</v>
      </c>
      <c r="D49" s="32">
        <v>-1.4500000000000001E-2</v>
      </c>
      <c r="E49" s="32">
        <v>-1.37E-2</v>
      </c>
      <c r="F49" s="32">
        <v>-1.6799999999999999E-2</v>
      </c>
      <c r="G49" s="32">
        <v>-6.1000000000000004E-3</v>
      </c>
      <c r="H49" s="32">
        <v>0</v>
      </c>
    </row>
    <row r="50" spans="1:8">
      <c r="A50" s="31">
        <v>38200</v>
      </c>
      <c r="B50" s="32">
        <v>-3.3500000000000002E-2</v>
      </c>
      <c r="C50" s="32">
        <v>-3.39E-2</v>
      </c>
      <c r="D50" s="32">
        <v>-3.0300000000000001E-2</v>
      </c>
      <c r="E50" s="32">
        <v>-3.0700000000000002E-2</v>
      </c>
      <c r="F50" s="32">
        <v>-2.35E-2</v>
      </c>
      <c r="G50" s="32">
        <v>-2E-3</v>
      </c>
      <c r="H50" s="33">
        <v>1.24E-2</v>
      </c>
    </row>
    <row r="51" spans="1:8">
      <c r="A51" s="31">
        <v>38193</v>
      </c>
      <c r="B51" s="33">
        <v>1.3100000000000001E-2</v>
      </c>
      <c r="C51" s="33">
        <v>1.4999999999999999E-2</v>
      </c>
      <c r="D51" s="33">
        <v>1.4800000000000001E-2</v>
      </c>
      <c r="E51" s="33">
        <v>1.61E-2</v>
      </c>
      <c r="F51" s="33">
        <v>1.7500000000000002E-2</v>
      </c>
      <c r="G51" s="33">
        <v>8.0999999999999996E-3</v>
      </c>
      <c r="H51" s="33">
        <v>6.1999999999999998E-3</v>
      </c>
    </row>
    <row r="52" spans="1:8">
      <c r="A52" s="31">
        <v>38186</v>
      </c>
      <c r="B52" s="33">
        <v>1.4E-3</v>
      </c>
      <c r="C52" s="33">
        <v>1.6000000000000001E-3</v>
      </c>
      <c r="D52" s="33">
        <v>1.4800000000000001E-2</v>
      </c>
      <c r="E52" s="33">
        <v>2.2000000000000001E-3</v>
      </c>
      <c r="F52" s="33">
        <v>2.0999999999999999E-3</v>
      </c>
      <c r="G52" s="33">
        <v>1.6500000000000001E-2</v>
      </c>
      <c r="H52" s="33">
        <v>1.4800000000000001E-2</v>
      </c>
    </row>
    <row r="53" spans="1:8">
      <c r="A53" s="31">
        <v>38179</v>
      </c>
      <c r="B53" s="33">
        <v>1.29E-2</v>
      </c>
      <c r="C53" s="33">
        <v>1.2500000000000001E-2</v>
      </c>
      <c r="D53" s="33">
        <v>5.8999999999999999E-3</v>
      </c>
      <c r="E53" s="33">
        <v>9.1000000000000004E-3</v>
      </c>
      <c r="F53" s="33">
        <v>8.0999999999999996E-3</v>
      </c>
      <c r="G53" s="34">
        <v>0</v>
      </c>
      <c r="H53" s="33">
        <v>4.1999999999999997E-3</v>
      </c>
    </row>
    <row r="54" spans="1:8">
      <c r="A54" s="31">
        <v>38172</v>
      </c>
      <c r="B54" s="32">
        <v>-1.18E-2</v>
      </c>
      <c r="C54" s="32">
        <v>-0.01</v>
      </c>
      <c r="D54" s="32">
        <v>-2.3999999999999998E-3</v>
      </c>
      <c r="E54" s="32">
        <v>-3.5999999999999999E-3</v>
      </c>
      <c r="F54" s="32">
        <v>-3.8999999999999998E-3</v>
      </c>
      <c r="G54" s="32">
        <v>-4.1000000000000003E-3</v>
      </c>
      <c r="H54" s="32">
        <v>0</v>
      </c>
    </row>
    <row r="55" spans="1:8">
      <c r="A55" s="31">
        <v>38165</v>
      </c>
      <c r="B55" s="32">
        <v>-4.0000000000000002E-4</v>
      </c>
      <c r="C55" s="32">
        <v>-1E-3</v>
      </c>
      <c r="D55" s="33">
        <v>1.03E-2</v>
      </c>
      <c r="E55" s="33">
        <v>1.77E-2</v>
      </c>
      <c r="F55" s="33">
        <v>9.7500000000000003E-2</v>
      </c>
      <c r="G55" s="32">
        <v>-8.2000000000000007E-3</v>
      </c>
      <c r="H55" s="32">
        <v>0</v>
      </c>
    </row>
    <row r="56" spans="1:8">
      <c r="A56" s="31">
        <v>38158</v>
      </c>
      <c r="B56" s="32">
        <v>-1.5100000000000001E-2</v>
      </c>
      <c r="C56" s="32">
        <v>-1.66E-2</v>
      </c>
      <c r="D56" s="32">
        <v>-2.0199999999999999E-2</v>
      </c>
      <c r="E56" s="32">
        <v>-2.06E-2</v>
      </c>
      <c r="F56" s="32">
        <v>-2.8799999999999999E-2</v>
      </c>
      <c r="G56" s="34">
        <v>0</v>
      </c>
      <c r="H56" s="33">
        <v>2.0999999999999999E-3</v>
      </c>
    </row>
    <row r="57" spans="1:8">
      <c r="A57" s="31">
        <v>38151</v>
      </c>
      <c r="B57" s="32">
        <v>-6.7000000000000002E-3</v>
      </c>
      <c r="C57" s="32">
        <v>-6.8999999999999999E-3</v>
      </c>
      <c r="D57" s="32">
        <v>-6.1999999999999998E-3</v>
      </c>
      <c r="E57" s="32">
        <v>-4.4000000000000003E-3</v>
      </c>
      <c r="F57" s="32">
        <v>-1.0500000000000001E-2</v>
      </c>
      <c r="G57" s="33">
        <v>4.1000000000000003E-3</v>
      </c>
      <c r="H57" s="32">
        <v>0</v>
      </c>
    </row>
    <row r="58" spans="1:8">
      <c r="A58" s="31">
        <v>38144</v>
      </c>
      <c r="B58" s="33">
        <v>2.0000000000000001E-4</v>
      </c>
      <c r="C58" s="33">
        <v>1E-3</v>
      </c>
      <c r="D58" s="33">
        <v>1.4E-3</v>
      </c>
      <c r="E58" s="33">
        <v>2.2000000000000001E-3</v>
      </c>
      <c r="F58" s="32">
        <v>-1.0200000000000001E-2</v>
      </c>
      <c r="G58" s="33">
        <v>2.7400000000000001E-2</v>
      </c>
      <c r="H58" s="33">
        <v>2.1700000000000001E-2</v>
      </c>
    </row>
    <row r="59" spans="1:8">
      <c r="A59" s="31">
        <v>38137</v>
      </c>
      <c r="B59" s="33">
        <v>2.24E-2</v>
      </c>
      <c r="C59" s="33">
        <v>2.35E-2</v>
      </c>
      <c r="D59" s="33">
        <v>2.29E-2</v>
      </c>
      <c r="E59" s="33">
        <v>1.9900000000000001E-2</v>
      </c>
      <c r="F59" s="33">
        <v>1.7399999999999999E-2</v>
      </c>
      <c r="G59" s="33">
        <v>6.4000000000000003E-3</v>
      </c>
      <c r="H59" s="33">
        <v>1.55E-2</v>
      </c>
    </row>
    <row r="60" spans="1:8">
      <c r="A60" s="31">
        <v>38130</v>
      </c>
      <c r="B60" s="32">
        <v>-1.1299999999999999E-2</v>
      </c>
      <c r="C60" s="32">
        <v>-8.5000000000000006E-3</v>
      </c>
      <c r="D60" s="32">
        <v>-5.8999999999999999E-3</v>
      </c>
      <c r="E60" s="32">
        <v>0</v>
      </c>
      <c r="F60" s="32">
        <v>-2.2000000000000001E-3</v>
      </c>
      <c r="G60" s="33">
        <v>1.9400000000000001E-2</v>
      </c>
      <c r="H60" s="33">
        <v>2.2000000000000001E-3</v>
      </c>
    </row>
    <row r="61" spans="1:8">
      <c r="A61" s="31">
        <v>38123</v>
      </c>
      <c r="B61" s="33">
        <v>1.24E-2</v>
      </c>
      <c r="C61" s="33">
        <v>1.3599999999999999E-2</v>
      </c>
      <c r="D61" s="33">
        <v>0.02</v>
      </c>
      <c r="E61" s="33">
        <v>2.4199999999999999E-2</v>
      </c>
      <c r="F61" s="33">
        <v>1.7899999999999999E-2</v>
      </c>
      <c r="G61" s="33">
        <v>1.7600000000000001E-2</v>
      </c>
      <c r="H61" s="33">
        <v>3.6700000000000003E-2</v>
      </c>
    </row>
    <row r="62" spans="1:8">
      <c r="A62" s="31">
        <v>38116</v>
      </c>
      <c r="B62" s="33">
        <v>1.2500000000000001E-2</v>
      </c>
      <c r="C62" s="33">
        <v>1.4800000000000001E-2</v>
      </c>
      <c r="D62" s="33">
        <v>2.9000000000000001E-2</v>
      </c>
      <c r="E62" s="33">
        <v>3.1699999999999999E-2</v>
      </c>
      <c r="F62" s="33">
        <v>2.5700000000000001E-2</v>
      </c>
      <c r="G62" s="33">
        <v>1.34E-2</v>
      </c>
      <c r="H62" s="33">
        <v>4.5999999999999999E-3</v>
      </c>
    </row>
    <row r="63" spans="1:8">
      <c r="A63" s="31">
        <v>38109</v>
      </c>
      <c r="B63" s="33">
        <v>7.6E-3</v>
      </c>
      <c r="C63" s="33">
        <v>6.1999999999999998E-3</v>
      </c>
      <c r="D63" s="33">
        <v>7.3000000000000001E-3</v>
      </c>
      <c r="E63" s="33">
        <v>8.3000000000000001E-3</v>
      </c>
      <c r="F63" s="33">
        <v>5.0000000000000001E-4</v>
      </c>
      <c r="G63" s="33">
        <v>2.2000000000000001E-3</v>
      </c>
      <c r="H63" s="33">
        <v>7.0000000000000001E-3</v>
      </c>
    </row>
    <row r="64" spans="1:8">
      <c r="A64" s="31">
        <v>38102</v>
      </c>
      <c r="B64" s="33">
        <v>4.5999999999999999E-3</v>
      </c>
      <c r="C64" s="33">
        <v>6.8999999999999999E-3</v>
      </c>
      <c r="D64" s="33">
        <v>8.6E-3</v>
      </c>
      <c r="E64" s="33">
        <v>1.4200000000000001E-2</v>
      </c>
      <c r="F64" s="33">
        <v>1.6299999999999999E-2</v>
      </c>
      <c r="G64" s="33">
        <v>1.3599999999999999E-2</v>
      </c>
      <c r="H64" s="33">
        <v>7.0000000000000001E-3</v>
      </c>
    </row>
    <row r="65" spans="1:8">
      <c r="A65" s="31">
        <v>38095</v>
      </c>
      <c r="B65" s="32">
        <v>-2E-3</v>
      </c>
      <c r="C65" s="32">
        <v>-2E-3</v>
      </c>
      <c r="D65" s="32">
        <v>-4.0000000000000001E-3</v>
      </c>
      <c r="E65" s="32">
        <v>-7.9000000000000008E-3</v>
      </c>
      <c r="F65" s="32">
        <v>-2.0000000000000001E-4</v>
      </c>
      <c r="G65" s="34">
        <v>0</v>
      </c>
      <c r="H65" s="32">
        <v>-2.3E-3</v>
      </c>
    </row>
    <row r="66" spans="1:8">
      <c r="A66" s="31">
        <v>38088</v>
      </c>
      <c r="B66" s="33">
        <v>1.7000000000000001E-2</v>
      </c>
      <c r="C66" s="33">
        <v>1.77E-2</v>
      </c>
      <c r="D66" s="33">
        <v>1.61E-2</v>
      </c>
      <c r="E66" s="33">
        <v>1.4999999999999999E-2</v>
      </c>
      <c r="F66" s="33">
        <v>2.8E-3</v>
      </c>
      <c r="G66" s="32">
        <v>-2.3E-3</v>
      </c>
      <c r="H66" s="33">
        <v>7.0000000000000001E-3</v>
      </c>
    </row>
    <row r="67" spans="1:8">
      <c r="A67" s="31">
        <v>38081</v>
      </c>
      <c r="B67" s="33">
        <v>2.3699999999999999E-2</v>
      </c>
      <c r="C67" s="33">
        <v>2.3599999999999999E-2</v>
      </c>
      <c r="D67" s="33">
        <v>1.77E-2</v>
      </c>
      <c r="E67" s="33">
        <v>6.7999999999999996E-3</v>
      </c>
      <c r="F67" s="33">
        <v>6.7999999999999996E-3</v>
      </c>
      <c r="G67" s="33">
        <v>2.07E-2</v>
      </c>
      <c r="H67" s="32">
        <v>-2.3E-3</v>
      </c>
    </row>
    <row r="68" spans="1:8">
      <c r="A68" s="31">
        <v>38074</v>
      </c>
      <c r="B68" s="33">
        <v>2.3099999999999999E-2</v>
      </c>
      <c r="C68" s="33">
        <v>2.52E-2</v>
      </c>
      <c r="D68" s="33">
        <v>2.1600000000000001E-2</v>
      </c>
      <c r="E68" s="33">
        <v>2.0199999999999999E-2</v>
      </c>
      <c r="F68" s="33">
        <v>1.9699999999999999E-2</v>
      </c>
      <c r="G68" s="33">
        <v>2.3E-3</v>
      </c>
      <c r="H68" s="33">
        <v>9.4999999999999998E-3</v>
      </c>
    </row>
    <row r="69" spans="1:8">
      <c r="A69" s="31">
        <v>38067</v>
      </c>
      <c r="B69" s="32">
        <v>-1.2999999999999999E-3</v>
      </c>
      <c r="C69" s="32">
        <v>-2.0000000000000001E-4</v>
      </c>
      <c r="D69" s="33">
        <v>5.1000000000000004E-3</v>
      </c>
      <c r="E69" s="33">
        <v>1.04E-2</v>
      </c>
      <c r="F69" s="33">
        <v>7.7999999999999996E-3</v>
      </c>
      <c r="G69" s="33">
        <v>1.17E-2</v>
      </c>
      <c r="H69" s="33">
        <v>1.6799999999999999E-2</v>
      </c>
    </row>
    <row r="70" spans="1:8">
      <c r="A70" s="31">
        <v>38060</v>
      </c>
      <c r="B70" s="33">
        <v>4.1000000000000003E-3</v>
      </c>
      <c r="C70" s="33">
        <v>4.1000000000000003E-3</v>
      </c>
      <c r="D70" s="33">
        <v>6.7000000000000002E-3</v>
      </c>
      <c r="E70" s="33">
        <v>1.5800000000000002E-2</v>
      </c>
      <c r="F70" s="33">
        <v>7.7999999999999996E-3</v>
      </c>
      <c r="G70" s="33">
        <v>2.3E-3</v>
      </c>
      <c r="H70" s="32">
        <v>-2.3999999999999998E-3</v>
      </c>
    </row>
    <row r="71" spans="1:8">
      <c r="A71" s="31">
        <v>38053</v>
      </c>
      <c r="B71" s="32">
        <v>-1.7899999999999999E-2</v>
      </c>
      <c r="C71" s="32">
        <v>-1.8700000000000001E-2</v>
      </c>
      <c r="D71" s="32">
        <v>-1.5800000000000002E-2</v>
      </c>
      <c r="E71" s="32">
        <v>-1.23E-2</v>
      </c>
      <c r="F71" s="33">
        <v>3.8999999999999998E-3</v>
      </c>
      <c r="G71" s="33">
        <v>2.3E-3</v>
      </c>
      <c r="H71" s="32">
        <v>0</v>
      </c>
    </row>
    <row r="72" spans="1:8">
      <c r="A72" s="31">
        <v>38046</v>
      </c>
      <c r="B72" s="32">
        <v>-4.4000000000000003E-3</v>
      </c>
      <c r="C72" s="32">
        <v>-5.1000000000000004E-3</v>
      </c>
      <c r="D72" s="32">
        <v>-3.5000000000000001E-3</v>
      </c>
      <c r="E72" s="33">
        <v>8.6999999999999994E-3</v>
      </c>
      <c r="F72" s="33">
        <v>3.7000000000000002E-3</v>
      </c>
      <c r="G72" s="33">
        <v>9.4999999999999998E-3</v>
      </c>
      <c r="H72" s="33">
        <v>1.7100000000000001E-2</v>
      </c>
    </row>
    <row r="73" spans="1:8">
      <c r="A73" s="31">
        <v>38039</v>
      </c>
      <c r="B73" s="32">
        <v>-1.55E-2</v>
      </c>
      <c r="C73" s="32">
        <v>-1.8100000000000002E-2</v>
      </c>
      <c r="D73" s="32">
        <v>-1.14E-2</v>
      </c>
      <c r="E73" s="32">
        <v>-1.09E-2</v>
      </c>
      <c r="F73" s="32">
        <v>-1.6E-2</v>
      </c>
      <c r="G73" s="33">
        <v>1.9300000000000001E-2</v>
      </c>
      <c r="H73" s="33">
        <v>7.4000000000000003E-3</v>
      </c>
    </row>
    <row r="74" spans="1:8">
      <c r="A74" s="31">
        <v>38032</v>
      </c>
      <c r="B74" s="33">
        <v>1.4E-2</v>
      </c>
      <c r="C74" s="33">
        <v>1.7500000000000002E-2</v>
      </c>
      <c r="D74" s="33">
        <v>1.14E-2</v>
      </c>
      <c r="E74" s="33">
        <v>5.5999999999999999E-3</v>
      </c>
      <c r="F74" s="33">
        <v>1.9199999999999998E-2</v>
      </c>
      <c r="G74" s="33">
        <v>2.3999999999999998E-3</v>
      </c>
      <c r="H74" s="32">
        <v>0</v>
      </c>
    </row>
    <row r="75" spans="1:8">
      <c r="A75" s="31">
        <v>38025</v>
      </c>
      <c r="B75" s="32">
        <v>-1.24E-2</v>
      </c>
      <c r="C75" s="32">
        <v>-1.3100000000000001E-2</v>
      </c>
      <c r="D75" s="32">
        <v>-1.4E-2</v>
      </c>
      <c r="E75" s="32">
        <v>-8.9999999999999993E-3</v>
      </c>
      <c r="F75" s="33">
        <v>4.7000000000000002E-3</v>
      </c>
      <c r="G75" s="32">
        <v>-4.7999999999999996E-3</v>
      </c>
      <c r="H75" s="32">
        <v>0</v>
      </c>
    </row>
    <row r="76" spans="1:8">
      <c r="A76" s="31">
        <v>38018</v>
      </c>
      <c r="B76" s="32">
        <v>-1.5299999999999999E-2</v>
      </c>
      <c r="C76" s="32">
        <v>-1.54E-2</v>
      </c>
      <c r="D76" s="32">
        <v>-1.9599999999999999E-2</v>
      </c>
      <c r="E76" s="32">
        <v>-2.0199999999999999E-2</v>
      </c>
      <c r="F76" s="34">
        <v>0</v>
      </c>
      <c r="G76" s="33">
        <v>7.3000000000000001E-3</v>
      </c>
      <c r="H76" s="33">
        <v>4.8999999999999998E-3</v>
      </c>
    </row>
    <row r="77" spans="1:8">
      <c r="A77" s="31">
        <v>38011</v>
      </c>
      <c r="B77" s="33">
        <v>2.9399999999999999E-2</v>
      </c>
      <c r="C77" s="33">
        <v>3.0499999999999999E-2</v>
      </c>
      <c r="D77" s="33">
        <v>2.93E-2</v>
      </c>
      <c r="E77" s="33">
        <v>2.3400000000000001E-2</v>
      </c>
      <c r="F77" s="34">
        <v>0</v>
      </c>
      <c r="G77" s="33">
        <v>0.03</v>
      </c>
      <c r="H77" s="33">
        <v>1.2500000000000001E-2</v>
      </c>
    </row>
    <row r="78" spans="1:8">
      <c r="A78" s="31">
        <v>38004</v>
      </c>
      <c r="B78" s="33">
        <v>1.23E-2</v>
      </c>
      <c r="C78" s="33">
        <v>1.1599999999999999E-2</v>
      </c>
      <c r="D78" s="33">
        <v>1.9699999999999999E-2</v>
      </c>
      <c r="E78" s="33">
        <v>1.9599999999999999E-2</v>
      </c>
      <c r="F78" s="33">
        <v>3.0099999999999998E-2</v>
      </c>
      <c r="G78" s="33">
        <v>5.0000000000000001E-3</v>
      </c>
      <c r="H78" s="33">
        <v>1.78E-2</v>
      </c>
    </row>
    <row r="79" spans="1:8">
      <c r="A79" s="31">
        <v>37997</v>
      </c>
      <c r="B79" s="33">
        <v>7.9000000000000008E-3</v>
      </c>
      <c r="C79" s="33">
        <v>6.7000000000000002E-3</v>
      </c>
      <c r="D79" s="33">
        <v>1.6000000000000001E-3</v>
      </c>
      <c r="E79" s="33">
        <v>6.7000000000000002E-3</v>
      </c>
      <c r="F79" s="33">
        <v>3.2399999999999998E-2</v>
      </c>
      <c r="G79" s="32">
        <v>-1.49E-2</v>
      </c>
      <c r="H79" s="32">
        <v>0</v>
      </c>
    </row>
    <row r="80" spans="1:8">
      <c r="A80" s="31">
        <v>37990</v>
      </c>
      <c r="B80" s="32">
        <v>-3.4099999999999998E-2</v>
      </c>
      <c r="C80" s="32">
        <v>-3.3500000000000002E-2</v>
      </c>
      <c r="D80" s="32">
        <v>-3.0599999999999999E-2</v>
      </c>
      <c r="E80" s="32">
        <v>-3.8899999999999997E-2</v>
      </c>
      <c r="F80" s="32">
        <v>-1.4800000000000001E-2</v>
      </c>
      <c r="G80" s="32">
        <v>-1.34E-2</v>
      </c>
      <c r="H80" s="32">
        <v>0</v>
      </c>
    </row>
    <row r="81" spans="1:8">
      <c r="A81" s="31">
        <v>37983</v>
      </c>
      <c r="B81" s="33">
        <v>1.83E-2</v>
      </c>
      <c r="C81" s="33">
        <v>1.8700000000000001E-2</v>
      </c>
      <c r="D81" s="33">
        <v>2.24E-2</v>
      </c>
      <c r="E81" s="33">
        <v>2.9000000000000001E-2</v>
      </c>
      <c r="F81" s="33">
        <v>1.26E-2</v>
      </c>
      <c r="G81" s="33">
        <v>1.5E-3</v>
      </c>
      <c r="H81" s="32">
        <v>-2.5000000000000001E-3</v>
      </c>
    </row>
    <row r="82" spans="1:8">
      <c r="A82" s="31">
        <v>37976</v>
      </c>
      <c r="B82" s="32">
        <v>-5.7000000000000002E-3</v>
      </c>
      <c r="C82" s="32">
        <v>-5.4999999999999997E-3</v>
      </c>
      <c r="D82" s="32">
        <v>-5.8999999999999999E-3</v>
      </c>
      <c r="E82" s="32">
        <v>-9.1000000000000004E-3</v>
      </c>
      <c r="F82" s="32">
        <v>-3.8999999999999998E-3</v>
      </c>
      <c r="G82" s="32">
        <v>-2.0000000000000001E-4</v>
      </c>
      <c r="H82" s="33">
        <v>2.5000000000000001E-3</v>
      </c>
    </row>
    <row r="83" spans="1:8">
      <c r="A83" s="31">
        <v>37969</v>
      </c>
      <c r="B83" s="32">
        <v>-1.0800000000000001E-2</v>
      </c>
      <c r="C83" s="32">
        <v>-1.2699999999999999E-2</v>
      </c>
      <c r="D83" s="32">
        <v>-1.55E-2</v>
      </c>
      <c r="E83" s="32">
        <v>-1.47E-2</v>
      </c>
      <c r="F83" s="32">
        <v>-7.4999999999999997E-3</v>
      </c>
      <c r="G83" s="32">
        <v>-9.7000000000000003E-3</v>
      </c>
      <c r="H83" s="33">
        <v>2.5999999999999999E-3</v>
      </c>
    </row>
    <row r="84" spans="1:8">
      <c r="A84" s="31">
        <v>37962</v>
      </c>
      <c r="B84" s="32">
        <v>-1.3899999999999999E-2</v>
      </c>
      <c r="C84" s="32">
        <v>-1.5800000000000002E-2</v>
      </c>
      <c r="D84" s="32">
        <v>-1.4E-2</v>
      </c>
      <c r="E84" s="32">
        <v>-1.6299999999999999E-2</v>
      </c>
      <c r="F84" s="32">
        <v>-1.7100000000000001E-2</v>
      </c>
      <c r="G84" s="33">
        <v>1.9800000000000002E-2</v>
      </c>
      <c r="H84" s="33">
        <v>7.7000000000000002E-3</v>
      </c>
    </row>
    <row r="85" spans="1:8">
      <c r="A85" s="31">
        <v>37955</v>
      </c>
      <c r="B85" s="32">
        <v>-2.8000000000000001E-2</v>
      </c>
      <c r="C85" s="32">
        <v>-3.1E-2</v>
      </c>
      <c r="D85" s="32">
        <v>-3.4599999999999999E-2</v>
      </c>
      <c r="E85" s="32">
        <v>-3.6200000000000003E-2</v>
      </c>
      <c r="F85" s="32">
        <v>-2.52E-2</v>
      </c>
      <c r="G85" s="32">
        <v>-3.3999999999999998E-3</v>
      </c>
      <c r="H85" s="32">
        <v>-1.2200000000000001E-2</v>
      </c>
    </row>
    <row r="86" spans="1:8">
      <c r="A86" s="31">
        <v>37948</v>
      </c>
      <c r="B86" s="33">
        <v>1.15E-2</v>
      </c>
      <c r="C86" s="33">
        <v>1.23E-2</v>
      </c>
      <c r="D86" s="33">
        <v>1.5800000000000002E-2</v>
      </c>
      <c r="E86" s="33">
        <v>2.3900000000000001E-2</v>
      </c>
      <c r="F86" s="33">
        <v>1.1599999999999999E-2</v>
      </c>
      <c r="G86" s="32">
        <v>-1.1999999999999999E-3</v>
      </c>
      <c r="H86" s="33">
        <v>5.4000000000000003E-3</v>
      </c>
    </row>
    <row r="87" spans="1:8">
      <c r="A87" s="31">
        <v>37941</v>
      </c>
      <c r="B87" s="33">
        <v>2E-3</v>
      </c>
      <c r="C87" s="33">
        <v>2.0000000000000001E-4</v>
      </c>
      <c r="D87" s="32">
        <v>-2.7000000000000001E-3</v>
      </c>
      <c r="E87" s="33">
        <v>2.0000000000000001E-4</v>
      </c>
      <c r="F87" s="32">
        <v>-3.8E-3</v>
      </c>
      <c r="G87" s="32">
        <v>0</v>
      </c>
      <c r="H87" s="33">
        <v>1.21E-2</v>
      </c>
    </row>
    <row r="88" spans="1:8">
      <c r="A88" s="31">
        <v>37934</v>
      </c>
      <c r="B88" s="32">
        <v>-2.1999999999999999E-2</v>
      </c>
      <c r="C88" s="32">
        <v>-2.1299999999999999E-2</v>
      </c>
      <c r="D88" s="32">
        <v>-2.7099999999999999E-2</v>
      </c>
      <c r="E88" s="32">
        <v>-3.4299999999999997E-2</v>
      </c>
      <c r="F88" s="32">
        <v>-1.6799999999999999E-2</v>
      </c>
      <c r="G88" s="32">
        <v>0</v>
      </c>
      <c r="H88" s="32">
        <v>-5.1000000000000004E-3</v>
      </c>
    </row>
    <row r="89" spans="1:8">
      <c r="A89" s="31">
        <v>37927</v>
      </c>
      <c r="B89" s="33">
        <v>1.44E-2</v>
      </c>
      <c r="C89" s="33">
        <v>1.2800000000000001E-2</v>
      </c>
      <c r="D89" s="33">
        <v>1.0800000000000001E-2</v>
      </c>
      <c r="E89" s="33">
        <v>8.8999999999999999E-3</v>
      </c>
      <c r="F89" s="33">
        <v>1.8599999999999998E-2</v>
      </c>
      <c r="G89" s="33">
        <v>2.6700000000000002E-2</v>
      </c>
      <c r="H89" s="33">
        <v>1.2999999999999999E-2</v>
      </c>
    </row>
    <row r="90" spans="1:8">
      <c r="A90" s="31">
        <v>37920</v>
      </c>
      <c r="B90" s="33">
        <v>7.7999999999999996E-3</v>
      </c>
      <c r="C90" s="33">
        <v>8.2000000000000007E-3</v>
      </c>
      <c r="D90" s="33">
        <v>5.4999999999999997E-3</v>
      </c>
      <c r="E90" s="33">
        <v>4.0000000000000002E-4</v>
      </c>
      <c r="F90" s="33">
        <v>4.7999999999999996E-3</v>
      </c>
      <c r="G90" s="33">
        <v>2.4E-2</v>
      </c>
      <c r="H90" s="33">
        <v>2.4E-2</v>
      </c>
    </row>
    <row r="91" spans="1:8">
      <c r="A91" s="31">
        <v>37913</v>
      </c>
      <c r="B91" s="33">
        <v>1.24E-2</v>
      </c>
      <c r="C91" s="33">
        <v>1.7000000000000001E-2</v>
      </c>
      <c r="D91" s="33">
        <v>2.29E-2</v>
      </c>
      <c r="E91" s="33">
        <v>3.0099999999999998E-2</v>
      </c>
      <c r="F91" s="33">
        <v>2.5700000000000001E-2</v>
      </c>
      <c r="G91" s="33">
        <v>1.8200000000000001E-2</v>
      </c>
      <c r="H91" s="33">
        <v>2.46E-2</v>
      </c>
    </row>
    <row r="92" spans="1:8">
      <c r="A92" s="31">
        <v>37906</v>
      </c>
      <c r="B92" s="33">
        <v>3.6499999999999998E-2</v>
      </c>
      <c r="C92" s="33">
        <v>4.1300000000000003E-2</v>
      </c>
      <c r="D92" s="33">
        <v>5.3800000000000001E-2</v>
      </c>
      <c r="E92" s="33">
        <v>5.5399999999999998E-2</v>
      </c>
      <c r="F92" s="33">
        <v>2.8799999999999999E-2</v>
      </c>
      <c r="G92" s="33">
        <v>2.5999999999999999E-3</v>
      </c>
      <c r="H92" s="33">
        <v>1.3899999999999999E-2</v>
      </c>
    </row>
    <row r="93" spans="1:8">
      <c r="A93" s="31">
        <v>37899</v>
      </c>
      <c r="B93" s="32">
        <v>-1.1000000000000001E-3</v>
      </c>
      <c r="C93" s="32">
        <v>-1.2999999999999999E-3</v>
      </c>
      <c r="D93" s="32">
        <v>-1.2999999999999999E-3</v>
      </c>
      <c r="E93" s="32">
        <v>-4.7000000000000002E-3</v>
      </c>
      <c r="F93" s="32">
        <v>-9.1999999999999998E-3</v>
      </c>
      <c r="G93" s="33">
        <v>2.3199999999999998E-2</v>
      </c>
      <c r="H93" s="32">
        <v>-1.2E-2</v>
      </c>
    </row>
    <row r="94" spans="1:8">
      <c r="A94" s="31">
        <v>37892</v>
      </c>
      <c r="B94" s="33">
        <v>4.7300000000000002E-2</v>
      </c>
      <c r="C94" s="33">
        <v>4.65E-2</v>
      </c>
      <c r="D94" s="33">
        <v>4.8899999999999999E-2</v>
      </c>
      <c r="E94" s="33">
        <v>4.3299999999999998E-2</v>
      </c>
      <c r="F94" s="33">
        <v>3.95E-2</v>
      </c>
      <c r="G94" s="32">
        <v>0</v>
      </c>
      <c r="H94" s="33">
        <v>1.4999999999999999E-2</v>
      </c>
    </row>
    <row r="95" spans="1:8">
      <c r="A95" s="31">
        <v>37885</v>
      </c>
      <c r="B95" s="32">
        <v>-2.06E-2</v>
      </c>
      <c r="C95" s="32">
        <v>-2.18E-2</v>
      </c>
      <c r="D95" s="32">
        <v>-2.7099999999999999E-2</v>
      </c>
      <c r="E95" s="32">
        <v>-3.4000000000000002E-2</v>
      </c>
      <c r="F95" s="32">
        <v>-2.1000000000000001E-2</v>
      </c>
      <c r="G95" s="33">
        <v>1.23E-2</v>
      </c>
      <c r="H95" s="33">
        <v>2.8E-3</v>
      </c>
    </row>
    <row r="96" spans="1:8">
      <c r="A96" s="31">
        <v>37878</v>
      </c>
      <c r="B96" s="33">
        <v>1.5599999999999999E-2</v>
      </c>
      <c r="C96" s="33">
        <v>1.95E-2</v>
      </c>
      <c r="D96" s="33">
        <v>0.03</v>
      </c>
      <c r="E96" s="33">
        <v>4.1799999999999997E-2</v>
      </c>
      <c r="F96" s="33">
        <v>3.3300000000000003E-2</v>
      </c>
      <c r="G96" s="33">
        <v>2.4299999999999999E-2</v>
      </c>
      <c r="H96" s="32">
        <v>-1.1299999999999999E-2</v>
      </c>
    </row>
    <row r="97" spans="1:8">
      <c r="A97" s="31">
        <v>37871</v>
      </c>
      <c r="B97" s="32">
        <v>-3.0499999999999999E-2</v>
      </c>
      <c r="C97" s="32">
        <v>-3.1800000000000002E-2</v>
      </c>
      <c r="D97" s="32">
        <v>-3.1099999999999999E-2</v>
      </c>
      <c r="E97" s="32">
        <v>-3.0700000000000002E-2</v>
      </c>
      <c r="F97" s="32">
        <v>-1.34E-2</v>
      </c>
      <c r="G97" s="33">
        <v>4.1999999999999997E-3</v>
      </c>
      <c r="H97" s="33">
        <v>8.3000000000000001E-3</v>
      </c>
    </row>
    <row r="98" spans="1:8">
      <c r="A98" s="31">
        <v>37864</v>
      </c>
      <c r="B98" s="33">
        <v>1.9599999999999999E-2</v>
      </c>
      <c r="C98" s="33">
        <v>1.55E-2</v>
      </c>
      <c r="D98" s="33">
        <v>7.9000000000000008E-3</v>
      </c>
      <c r="E98" s="33">
        <v>2.8999999999999998E-3</v>
      </c>
      <c r="F98" s="33">
        <v>5.4999999999999997E-3</v>
      </c>
      <c r="G98" s="33">
        <v>1.0200000000000001E-2</v>
      </c>
      <c r="H98" s="33">
        <v>2.01E-2</v>
      </c>
    </row>
    <row r="99" spans="1:8">
      <c r="A99" s="31">
        <v>37857</v>
      </c>
      <c r="B99" s="33">
        <v>2.5999999999999999E-3</v>
      </c>
      <c r="C99" s="33">
        <v>3.3E-3</v>
      </c>
      <c r="D99" s="33">
        <v>5.0000000000000001E-3</v>
      </c>
      <c r="E99" s="33">
        <v>5.7999999999999996E-3</v>
      </c>
      <c r="F99" s="33">
        <v>1.4E-2</v>
      </c>
      <c r="G99" s="33">
        <v>1.21E-2</v>
      </c>
      <c r="H99" s="33">
        <v>1.44E-2</v>
      </c>
    </row>
    <row r="100" spans="1:8">
      <c r="A100" s="31">
        <v>37850</v>
      </c>
      <c r="B100" s="33">
        <v>6.7999999999999996E-3</v>
      </c>
      <c r="C100" s="33">
        <v>1.2E-2</v>
      </c>
      <c r="D100" s="33">
        <v>2.07E-2</v>
      </c>
      <c r="E100" s="33">
        <v>2.8400000000000002E-2</v>
      </c>
      <c r="F100" s="33">
        <v>1.7899999999999999E-2</v>
      </c>
      <c r="G100" s="33">
        <v>4.0000000000000001E-3</v>
      </c>
      <c r="H100" s="33">
        <v>1.5800000000000002E-2</v>
      </c>
    </row>
    <row r="101" spans="1:8">
      <c r="A101" s="31">
        <v>37843</v>
      </c>
      <c r="B101" s="33">
        <v>4.8800000000000003E-2</v>
      </c>
      <c r="C101" s="33">
        <v>5.1700000000000003E-2</v>
      </c>
      <c r="D101" s="33">
        <v>5.5300000000000002E-2</v>
      </c>
      <c r="E101" s="33">
        <v>4.4699999999999997E-2</v>
      </c>
      <c r="F101" s="33">
        <v>2.5999999999999999E-2</v>
      </c>
      <c r="G101" s="32">
        <v>0</v>
      </c>
      <c r="H101" s="33">
        <v>2.8999999999999998E-3</v>
      </c>
    </row>
    <row r="102" spans="1:8">
      <c r="A102" s="31">
        <v>37836</v>
      </c>
      <c r="B102" s="32">
        <v>-4.1200000000000001E-2</v>
      </c>
      <c r="C102" s="32">
        <v>-4.1300000000000003E-2</v>
      </c>
      <c r="D102" s="32">
        <v>-4.24E-2</v>
      </c>
      <c r="E102" s="32">
        <v>-3.4099999999999998E-2</v>
      </c>
      <c r="F102" s="32">
        <v>-2.7E-2</v>
      </c>
      <c r="G102" s="33">
        <v>3.15E-2</v>
      </c>
      <c r="H102" s="33">
        <v>1.0699999999999999E-2</v>
      </c>
    </row>
    <row r="103" spans="1:8">
      <c r="A103" s="31">
        <v>37829</v>
      </c>
      <c r="B103" s="33">
        <v>4.0899999999999999E-2</v>
      </c>
      <c r="C103" s="33">
        <v>5.0200000000000002E-2</v>
      </c>
      <c r="D103" s="33">
        <v>8.2799999999999999E-2</v>
      </c>
      <c r="E103" s="33">
        <v>0.10199999999999999</v>
      </c>
      <c r="F103" s="33">
        <v>0.08</v>
      </c>
      <c r="G103" s="33">
        <v>8.9999999999999993E-3</v>
      </c>
      <c r="H103" s="33">
        <v>1.2E-2</v>
      </c>
    </row>
    <row r="104" spans="1:8">
      <c r="A104" s="31">
        <v>37822</v>
      </c>
      <c r="B104" s="33">
        <v>-1.6000000000000001E-3</v>
      </c>
      <c r="C104" s="33">
        <v>2.8E-3</v>
      </c>
      <c r="D104" s="33">
        <v>1.47E-2</v>
      </c>
      <c r="E104" s="33">
        <v>3.1399999999999997E-2</v>
      </c>
      <c r="F104" s="33">
        <v>2.4199999999999999E-2</v>
      </c>
      <c r="G104" s="32">
        <v>0</v>
      </c>
      <c r="H104" s="33">
        <v>3.0000000000000001E-3</v>
      </c>
    </row>
    <row r="105" spans="1:8">
      <c r="A105" s="31">
        <v>37815</v>
      </c>
      <c r="B105" s="33">
        <v>3.49E-2</v>
      </c>
      <c r="C105" s="33">
        <v>3.5000000000000003E-2</v>
      </c>
      <c r="D105" s="33">
        <v>3.5299999999999998E-2</v>
      </c>
      <c r="E105" s="33">
        <v>2.2800000000000001E-2</v>
      </c>
      <c r="F105" s="33">
        <v>9.4999999999999998E-3</v>
      </c>
      <c r="G105" s="32">
        <v>-3.4799999999999998E-2</v>
      </c>
      <c r="H105" s="32">
        <v>-3.0000000000000001E-3</v>
      </c>
    </row>
    <row r="106" spans="1:8">
      <c r="A106" s="31">
        <v>37808</v>
      </c>
      <c r="B106" s="32">
        <v>-1.3100000000000001E-2</v>
      </c>
      <c r="C106" s="32">
        <v>-1.72E-2</v>
      </c>
      <c r="D106" s="32">
        <v>-2.6599999999999999E-2</v>
      </c>
      <c r="E106" s="32">
        <v>-3.1899999999999998E-2</v>
      </c>
      <c r="F106" s="32">
        <v>-3.8399999999999997E-2</v>
      </c>
      <c r="G106" s="34">
        <v>0</v>
      </c>
      <c r="H106" s="32">
        <v>-5.9200000000000003E-2</v>
      </c>
    </row>
    <row r="107" spans="1:8">
      <c r="A107" s="31">
        <v>37801</v>
      </c>
      <c r="B107" s="33">
        <v>1.54E-2</v>
      </c>
      <c r="C107" s="33">
        <v>6.3E-3</v>
      </c>
      <c r="D107" s="32">
        <v>-1E-3</v>
      </c>
      <c r="E107" s="32">
        <v>-3.0999999999999999E-3</v>
      </c>
      <c r="F107" s="32">
        <v>-1.06E-2</v>
      </c>
      <c r="G107" s="32">
        <v>-7.7999999999999996E-3</v>
      </c>
      <c r="H107" s="32">
        <v>-5.0000000000000001E-3</v>
      </c>
    </row>
    <row r="108" spans="1:8">
      <c r="A108" s="31">
        <v>37794</v>
      </c>
      <c r="B108" s="33">
        <v>3.6700000000000003E-2</v>
      </c>
      <c r="C108" s="33">
        <v>4.1599999999999998E-2</v>
      </c>
      <c r="D108" s="33">
        <v>4.7399999999999998E-2</v>
      </c>
      <c r="E108" s="33">
        <v>4.2599999999999999E-2</v>
      </c>
      <c r="F108" s="33">
        <v>2.8899999999999999E-2</v>
      </c>
      <c r="G108" s="32">
        <v>0</v>
      </c>
      <c r="H108" s="33">
        <v>2.8E-3</v>
      </c>
    </row>
    <row r="109" spans="1:8">
      <c r="A109" s="31">
        <v>37787</v>
      </c>
      <c r="B109" s="33">
        <v>5.3199999999999997E-2</v>
      </c>
      <c r="C109" s="33">
        <v>5.1999999999999998E-2</v>
      </c>
      <c r="D109" s="33">
        <v>5.0099999999999999E-2</v>
      </c>
      <c r="E109" s="33">
        <v>4.2200000000000001E-2</v>
      </c>
      <c r="F109" s="33">
        <v>1.54E-2</v>
      </c>
      <c r="G109" s="33">
        <v>3.2000000000000002E-3</v>
      </c>
      <c r="H109" s="33">
        <v>5.1000000000000004E-3</v>
      </c>
    </row>
    <row r="110" spans="1:8">
      <c r="A110" s="31">
        <v>37780</v>
      </c>
      <c r="B110" s="32">
        <v>-4.82E-2</v>
      </c>
      <c r="C110" s="32">
        <v>-4.8899999999999999E-2</v>
      </c>
      <c r="D110" s="32">
        <v>-5.2400000000000002E-2</v>
      </c>
      <c r="E110" s="32">
        <v>-4.7199999999999999E-2</v>
      </c>
      <c r="F110" s="32">
        <v>-2.9399999999999999E-2</v>
      </c>
      <c r="G110" s="32">
        <v>0</v>
      </c>
      <c r="H110" s="32">
        <v>-2.8E-3</v>
      </c>
    </row>
    <row r="111" spans="1:8">
      <c r="A111" s="31">
        <v>37773</v>
      </c>
      <c r="B111" s="32">
        <v>-3.0000000000000001E-3</v>
      </c>
      <c r="C111" s="32">
        <v>-5.1999999999999998E-3</v>
      </c>
      <c r="D111" s="32">
        <v>-7.4999999999999997E-3</v>
      </c>
      <c r="E111" s="32">
        <v>-2.3E-3</v>
      </c>
      <c r="F111" s="33">
        <v>1.14E-2</v>
      </c>
      <c r="G111" s="33">
        <v>1.17E-2</v>
      </c>
      <c r="H111" s="32">
        <v>-2.2000000000000001E-3</v>
      </c>
    </row>
    <row r="112" spans="1:8">
      <c r="A112" s="31">
        <v>37766</v>
      </c>
      <c r="B112" s="33">
        <v>2.1100000000000001E-2</v>
      </c>
      <c r="C112" s="33">
        <v>2.1399999999999999E-2</v>
      </c>
      <c r="D112" s="33">
        <v>1.9800000000000002E-2</v>
      </c>
      <c r="E112" s="33">
        <v>1.6899999999999998E-2</v>
      </c>
      <c r="F112" s="33">
        <v>1.35E-2</v>
      </c>
      <c r="G112" s="32">
        <v>-1.55E-2</v>
      </c>
      <c r="H112" s="33">
        <v>3.0999999999999999E-3</v>
      </c>
    </row>
    <row r="113" spans="1:8">
      <c r="A113" s="31">
        <v>37759</v>
      </c>
      <c r="B113" s="32">
        <v>-3.6299999999999999E-2</v>
      </c>
      <c r="C113" s="32">
        <v>-3.73E-2</v>
      </c>
      <c r="D113" s="32">
        <v>-3.85E-2</v>
      </c>
      <c r="E113" s="32">
        <v>-4.1399999999999999E-2</v>
      </c>
      <c r="F113" s="32">
        <v>-3.9699999999999999E-2</v>
      </c>
      <c r="G113" s="34">
        <v>0</v>
      </c>
      <c r="H113" s="32">
        <v>-8.6999999999999994E-3</v>
      </c>
    </row>
    <row r="114" spans="1:8">
      <c r="A114" s="31">
        <v>37752</v>
      </c>
      <c r="B114" s="32">
        <v>-2.41E-2</v>
      </c>
      <c r="C114" s="32">
        <v>-2.4400000000000002E-2</v>
      </c>
      <c r="D114" s="32">
        <v>-3.32E-2</v>
      </c>
      <c r="E114" s="32">
        <v>-3.5000000000000003E-2</v>
      </c>
      <c r="F114" s="32">
        <v>-2.7799999999999998E-2</v>
      </c>
      <c r="G114" s="34">
        <v>0</v>
      </c>
      <c r="H114" s="33">
        <v>7.9000000000000008E-3</v>
      </c>
    </row>
    <row r="115" spans="1:8">
      <c r="A115" s="31">
        <v>37745</v>
      </c>
      <c r="B115" s="32">
        <v>-2.6200000000000001E-2</v>
      </c>
      <c r="C115" s="32">
        <v>-2.47E-2</v>
      </c>
      <c r="D115" s="32">
        <v>-8.0999999999999996E-3</v>
      </c>
      <c r="E115" s="33">
        <v>9.1000000000000004E-3</v>
      </c>
      <c r="F115" s="33">
        <v>3.2599999999999997E-2</v>
      </c>
      <c r="G115" s="33">
        <v>2.35E-2</v>
      </c>
      <c r="H115" s="33">
        <v>2.1299999999999999E-2</v>
      </c>
    </row>
    <row r="116" spans="1:8">
      <c r="A116" s="31">
        <v>37738</v>
      </c>
      <c r="B116" s="33">
        <v>0</v>
      </c>
      <c r="C116" s="33">
        <v>1.11E-2</v>
      </c>
      <c r="D116" s="33">
        <v>3.3799999999999997E-2</v>
      </c>
      <c r="E116" s="33">
        <v>7.3800000000000004E-2</v>
      </c>
      <c r="F116" s="32">
        <v>-8.3999999999999995E-3</v>
      </c>
      <c r="G116" s="32">
        <v>-2.3E-2</v>
      </c>
      <c r="H116" s="32">
        <v>-1.2500000000000001E-2</v>
      </c>
    </row>
    <row r="117" spans="1:8">
      <c r="A117" s="31">
        <v>37731</v>
      </c>
      <c r="B117" s="32">
        <v>-1.47E-2</v>
      </c>
      <c r="C117" s="32">
        <v>-1.49E-2</v>
      </c>
      <c r="D117" s="32">
        <v>-1.7999999999999999E-2</v>
      </c>
      <c r="E117" s="32">
        <v>-2.7900000000000001E-2</v>
      </c>
      <c r="F117" s="32">
        <v>-1.5100000000000001E-2</v>
      </c>
      <c r="G117" s="33">
        <v>2.8999999999999998E-3</v>
      </c>
      <c r="H117" s="32">
        <v>-1.04E-2</v>
      </c>
    </row>
    <row r="118" spans="1:8">
      <c r="A118" s="31">
        <v>37724</v>
      </c>
      <c r="B118" s="32">
        <v>-1.0500000000000001E-2</v>
      </c>
      <c r="C118" s="32">
        <v>-1.2200000000000001E-2</v>
      </c>
      <c r="D118" s="32">
        <v>-1.7899999999999999E-2</v>
      </c>
      <c r="E118" s="32">
        <v>-1.4999999999999999E-2</v>
      </c>
      <c r="F118" s="32">
        <v>-1.0800000000000001E-2</v>
      </c>
      <c r="G118" s="34">
        <v>0</v>
      </c>
      <c r="H118" s="33">
        <v>4.7999999999999996E-3</v>
      </c>
    </row>
    <row r="119" spans="1:8">
      <c r="A119" s="31">
        <v>37717</v>
      </c>
      <c r="B119" s="33">
        <v>5.0000000000000001E-3</v>
      </c>
      <c r="C119" s="33">
        <v>5.4999999999999997E-3</v>
      </c>
      <c r="D119" s="33">
        <v>9.1999999999999998E-3</v>
      </c>
      <c r="E119" s="33">
        <v>1.8200000000000001E-2</v>
      </c>
      <c r="F119" s="33">
        <v>1.9E-2</v>
      </c>
      <c r="G119" s="33">
        <v>2.8999999999999998E-3</v>
      </c>
      <c r="H119" s="32">
        <v>-5.1000000000000004E-3</v>
      </c>
    </row>
    <row r="120" spans="1:8">
      <c r="A120" s="31">
        <v>37710</v>
      </c>
      <c r="B120" s="33">
        <v>1.4E-2</v>
      </c>
      <c r="C120" s="33">
        <v>1.3599999999999999E-2</v>
      </c>
      <c r="D120" s="33">
        <v>6.4000000000000003E-3</v>
      </c>
      <c r="E120" s="32">
        <v>-6.8999999999999999E-3</v>
      </c>
      <c r="F120" s="33">
        <v>8.9999999999999998E-4</v>
      </c>
      <c r="G120" s="33">
        <v>2.8999999999999998E-3</v>
      </c>
      <c r="H120" s="33">
        <v>1.37E-2</v>
      </c>
    </row>
    <row r="121" spans="1:8">
      <c r="A121" s="31">
        <v>37703</v>
      </c>
      <c r="B121" s="32">
        <v>-2.8400000000000002E-2</v>
      </c>
      <c r="C121" s="32">
        <v>-4.3400000000000001E-2</v>
      </c>
      <c r="D121" s="32">
        <v>-5.3199999999999997E-2</v>
      </c>
      <c r="E121" s="32">
        <v>-5.5E-2</v>
      </c>
      <c r="F121" s="32">
        <v>-3.9800000000000002E-2</v>
      </c>
      <c r="G121" s="32">
        <v>-8.6E-3</v>
      </c>
      <c r="H121" s="32">
        <v>-5.7000000000000002E-3</v>
      </c>
    </row>
    <row r="122" spans="1:8">
      <c r="A122" s="31">
        <v>37696</v>
      </c>
      <c r="B122" s="33">
        <v>5.8299999999999998E-2</v>
      </c>
      <c r="C122" s="33">
        <v>7.5899999999999995E-2</v>
      </c>
      <c r="D122" s="33">
        <v>0.1028</v>
      </c>
      <c r="E122" s="33">
        <v>9.4E-2</v>
      </c>
      <c r="F122" s="33">
        <v>3.8600000000000002E-2</v>
      </c>
      <c r="G122" s="33">
        <v>2.8999999999999998E-3</v>
      </c>
      <c r="H122" s="32">
        <v>-1.0699999999999999E-2</v>
      </c>
    </row>
    <row r="123" spans="1:8">
      <c r="A123" s="31">
        <v>37689</v>
      </c>
      <c r="B123" s="33">
        <v>4.99E-2</v>
      </c>
      <c r="C123" s="33">
        <v>5.4100000000000002E-2</v>
      </c>
      <c r="D123" s="33">
        <v>6.93E-2</v>
      </c>
      <c r="E123" s="33">
        <v>6.8099999999999994E-2</v>
      </c>
      <c r="F123" s="33">
        <v>3.7900000000000003E-2</v>
      </c>
      <c r="G123" s="32">
        <v>-8.6E-3</v>
      </c>
      <c r="H123" s="32">
        <v>-3.3999999999999998E-3</v>
      </c>
    </row>
    <row r="124" spans="1:8">
      <c r="A124" s="31">
        <v>37682</v>
      </c>
      <c r="B124" s="32">
        <v>-2.6700000000000002E-2</v>
      </c>
      <c r="C124" s="32">
        <v>-2.93E-2</v>
      </c>
      <c r="D124" s="32">
        <v>-3.8300000000000001E-2</v>
      </c>
      <c r="E124" s="32">
        <v>-3.1E-2</v>
      </c>
      <c r="F124" s="32">
        <v>-1.2200000000000001E-2</v>
      </c>
      <c r="G124" s="32">
        <v>-5.7000000000000002E-3</v>
      </c>
      <c r="H124" s="32">
        <v>-7.7999999999999996E-3</v>
      </c>
    </row>
    <row r="125" spans="1:8">
      <c r="A125" s="31">
        <v>37675</v>
      </c>
      <c r="B125" s="32">
        <v>-4.1000000000000003E-3</v>
      </c>
      <c r="C125" s="32">
        <v>-8.8000000000000005E-3</v>
      </c>
      <c r="D125" s="32">
        <v>-2.0199999999999999E-2</v>
      </c>
      <c r="E125" s="32">
        <v>-2.7799999999999998E-2</v>
      </c>
      <c r="F125" s="32">
        <v>-1.9099999999999999E-2</v>
      </c>
      <c r="G125" s="32">
        <v>-1.95E-2</v>
      </c>
      <c r="H125" s="32">
        <v>-1.4200000000000001E-2</v>
      </c>
    </row>
    <row r="126" spans="1:8">
      <c r="A126" s="31">
        <v>37668</v>
      </c>
      <c r="B126" s="32">
        <v>-3.0999999999999999E-3</v>
      </c>
      <c r="C126" s="32">
        <v>-2.3999999999999998E-3</v>
      </c>
      <c r="D126" s="32">
        <v>-2.3999999999999998E-3</v>
      </c>
      <c r="E126" s="32">
        <v>-1.8E-3</v>
      </c>
      <c r="F126" s="32">
        <v>-1.06E-2</v>
      </c>
      <c r="G126" s="32">
        <v>-2.8E-3</v>
      </c>
      <c r="H126" s="33">
        <v>2.9999999999999997E-4</v>
      </c>
    </row>
    <row r="127" spans="1:8">
      <c r="A127" s="31">
        <v>37661</v>
      </c>
      <c r="B127" s="32">
        <v>-1.9E-3</v>
      </c>
      <c r="C127" s="32">
        <v>-3.5999999999999999E-3</v>
      </c>
      <c r="D127" s="32">
        <v>-3.8E-3</v>
      </c>
      <c r="E127" s="33">
        <v>9.5999999999999992E-3</v>
      </c>
      <c r="F127" s="33">
        <v>1.17E-2</v>
      </c>
      <c r="G127" s="32">
        <v>0</v>
      </c>
      <c r="H127" s="33">
        <v>5.1999999999999998E-3</v>
      </c>
    </row>
    <row r="128" spans="1:8">
      <c r="A128" s="31">
        <v>37654</v>
      </c>
      <c r="B128" s="32">
        <v>-1.7299999999999999E-2</v>
      </c>
      <c r="C128" s="32">
        <v>-2.3E-2</v>
      </c>
      <c r="D128" s="32">
        <v>-5.21E-2</v>
      </c>
      <c r="E128" s="32">
        <v>-8.5599999999999996E-2</v>
      </c>
      <c r="F128" s="32">
        <v>-7.5499999999999998E-2</v>
      </c>
      <c r="G128" s="32">
        <v>-5.5100000000000003E-2</v>
      </c>
      <c r="H128" s="32">
        <v>-5.9400000000000001E-2</v>
      </c>
    </row>
    <row r="129" spans="1:8">
      <c r="A129" s="31">
        <v>37647</v>
      </c>
      <c r="B129" s="33">
        <v>1.06E-2</v>
      </c>
      <c r="C129" s="33">
        <v>8.8999999999999999E-3</v>
      </c>
      <c r="D129" s="32">
        <v>0</v>
      </c>
      <c r="E129" s="32">
        <v>-2.5000000000000001E-3</v>
      </c>
      <c r="F129" s="32">
        <v>-7.7000000000000002E-3</v>
      </c>
      <c r="G129" s="32">
        <v>-1.2999999999999999E-2</v>
      </c>
      <c r="H129" s="33">
        <v>2.5999999999999999E-3</v>
      </c>
    </row>
    <row r="130" spans="1:8">
      <c r="A130" s="31">
        <v>37640</v>
      </c>
      <c r="B130" s="32">
        <v>-2.8000000000000001E-2</v>
      </c>
      <c r="C130" s="32">
        <v>-2.8799999999999999E-2</v>
      </c>
      <c r="D130" s="32">
        <v>-2.53E-2</v>
      </c>
      <c r="E130" s="32">
        <v>-2.4400000000000002E-2</v>
      </c>
      <c r="F130" s="32">
        <v>-1.03E-2</v>
      </c>
      <c r="G130" s="33">
        <v>2.5999999999999999E-3</v>
      </c>
      <c r="H130" s="32">
        <v>-7.7000000000000002E-3</v>
      </c>
    </row>
    <row r="131" spans="1:8">
      <c r="A131" s="31">
        <v>37633</v>
      </c>
      <c r="B131" s="32">
        <v>-1.6500000000000001E-2</v>
      </c>
      <c r="C131" s="32">
        <v>-1.6E-2</v>
      </c>
      <c r="D131" s="32">
        <v>-1.44E-2</v>
      </c>
      <c r="E131" s="32">
        <v>-3.5000000000000001E-3</v>
      </c>
      <c r="F131" s="32">
        <v>-3.8E-3</v>
      </c>
      <c r="G131" s="32">
        <v>-1.03E-2</v>
      </c>
      <c r="H131" s="32">
        <v>0</v>
      </c>
    </row>
    <row r="132" spans="1:8">
      <c r="A132" s="31">
        <v>37626</v>
      </c>
      <c r="B132" s="32">
        <v>-1.18E-2</v>
      </c>
      <c r="C132" s="32">
        <v>-1.2E-2</v>
      </c>
      <c r="D132" s="32">
        <v>-1.35E-2</v>
      </c>
      <c r="E132" s="32">
        <v>-1.1900000000000001E-2</v>
      </c>
      <c r="F132" s="32">
        <v>-6.4000000000000003E-3</v>
      </c>
      <c r="G132" s="34">
        <v>0</v>
      </c>
      <c r="H132" s="33">
        <v>1.0699999999999999E-2</v>
      </c>
    </row>
    <row r="133" spans="1:8">
      <c r="A133" s="31">
        <v>37619</v>
      </c>
      <c r="B133" s="33">
        <v>1.9400000000000001E-2</v>
      </c>
      <c r="C133" s="33">
        <v>1.84E-2</v>
      </c>
      <c r="D133" s="33">
        <v>1.29E-2</v>
      </c>
      <c r="E133" s="33">
        <v>1.4999999999999999E-2</v>
      </c>
      <c r="F133" s="33">
        <v>1.11E-2</v>
      </c>
      <c r="G133" s="34">
        <v>0</v>
      </c>
      <c r="H133" s="32">
        <v>-1.5599999999999999E-2</v>
      </c>
    </row>
    <row r="134" spans="1:8">
      <c r="A134" s="31">
        <v>37612</v>
      </c>
      <c r="B134" s="32">
        <v>-2.0500000000000001E-2</v>
      </c>
      <c r="C134" s="32">
        <v>-2.1000000000000001E-2</v>
      </c>
      <c r="D134" s="32">
        <v>-2.1899999999999999E-2</v>
      </c>
      <c r="E134" s="32">
        <v>-3.3099999999999997E-2</v>
      </c>
      <c r="F134" s="32">
        <v>-2.5899999999999999E-2</v>
      </c>
      <c r="G134" s="34">
        <v>0</v>
      </c>
      <c r="H134" s="32">
        <v>-8.3999999999999995E-3</v>
      </c>
    </row>
    <row r="135" spans="1:8">
      <c r="A135" s="31">
        <v>37605</v>
      </c>
      <c r="B135" s="32">
        <v>-7.1000000000000004E-3</v>
      </c>
      <c r="C135" s="32">
        <v>-7.1999999999999998E-3</v>
      </c>
      <c r="D135" s="32">
        <v>-6.4000000000000003E-3</v>
      </c>
      <c r="E135" s="32">
        <v>-5.7000000000000002E-3</v>
      </c>
      <c r="F135" s="32">
        <v>-2.8999999999999998E-3</v>
      </c>
      <c r="G135" s="33">
        <v>7.7999999999999996E-3</v>
      </c>
      <c r="H135" s="33">
        <v>1.89E-2</v>
      </c>
    </row>
    <row r="136" spans="1:8">
      <c r="A136" s="31">
        <v>37598</v>
      </c>
      <c r="B136" s="32">
        <v>-1.23E-2</v>
      </c>
      <c r="C136" s="32">
        <v>-1.52E-2</v>
      </c>
      <c r="D136" s="32">
        <v>-2.7E-2</v>
      </c>
      <c r="E136" s="32">
        <v>-3.3599999999999998E-2</v>
      </c>
      <c r="F136" s="32">
        <v>-2.12E-2</v>
      </c>
      <c r="G136" s="32">
        <v>-1.5299999999999999E-2</v>
      </c>
      <c r="H136" s="32">
        <v>-7.7000000000000002E-3</v>
      </c>
    </row>
    <row r="137" spans="1:8">
      <c r="A137" s="31">
        <v>37591</v>
      </c>
      <c r="B137" s="32">
        <v>-2.1000000000000001E-2</v>
      </c>
      <c r="C137" s="32">
        <v>-2.35E-2</v>
      </c>
      <c r="D137" s="32">
        <v>-2.5000000000000001E-2</v>
      </c>
      <c r="E137" s="32">
        <v>-2.9700000000000001E-2</v>
      </c>
      <c r="F137" s="32">
        <v>-2.7400000000000001E-2</v>
      </c>
      <c r="G137" s="32">
        <v>-1.01E-2</v>
      </c>
      <c r="H137" s="33">
        <v>2.5999999999999999E-3</v>
      </c>
    </row>
    <row r="138" spans="1:8">
      <c r="A138" s="31">
        <v>37584</v>
      </c>
      <c r="B138" s="33">
        <v>9.1000000000000004E-3</v>
      </c>
      <c r="C138" s="33">
        <v>1.4200000000000001E-2</v>
      </c>
      <c r="D138" s="33">
        <v>2.5600000000000001E-2</v>
      </c>
      <c r="E138" s="33">
        <v>2.6800000000000001E-2</v>
      </c>
      <c r="F138" s="33">
        <v>2.4500000000000001E-2</v>
      </c>
      <c r="G138" s="33">
        <v>1.7999999999999999E-2</v>
      </c>
      <c r="H138" s="33">
        <v>9.9000000000000008E-3</v>
      </c>
    </row>
    <row r="139" spans="1:8">
      <c r="A139" s="31">
        <v>37577</v>
      </c>
      <c r="B139" s="33">
        <v>1.7600000000000001E-2</v>
      </c>
      <c r="C139" s="33">
        <v>1.7100000000000001E-2</v>
      </c>
      <c r="D139" s="33">
        <v>1.9300000000000001E-2</v>
      </c>
      <c r="E139" s="33">
        <v>2.18E-2</v>
      </c>
      <c r="F139" s="33">
        <v>1.5699999999999999E-2</v>
      </c>
      <c r="G139" s="33">
        <v>1.04E-2</v>
      </c>
      <c r="H139" s="32">
        <v>-2.0999999999999999E-3</v>
      </c>
    </row>
    <row r="140" spans="1:8">
      <c r="A140" s="31">
        <v>37570</v>
      </c>
      <c r="B140" s="33">
        <v>3.0999999999999999E-3</v>
      </c>
      <c r="C140" s="33">
        <v>8.9999999999999998E-4</v>
      </c>
      <c r="D140" s="33">
        <v>2.3999999999999998E-3</v>
      </c>
      <c r="E140" s="33">
        <v>5.5899999999999998E-2</v>
      </c>
      <c r="F140" s="33">
        <v>2.3300000000000001E-2</v>
      </c>
      <c r="G140" s="33">
        <v>1.8499999999999999E-2</v>
      </c>
      <c r="H140" s="33">
        <v>2.0999999999999999E-3</v>
      </c>
    </row>
    <row r="141" spans="1:8">
      <c r="A141" s="31">
        <v>37563</v>
      </c>
      <c r="B141" s="32">
        <v>-1.3299999999999999E-2</v>
      </c>
      <c r="C141" s="32">
        <v>-1.14E-2</v>
      </c>
      <c r="D141" s="32">
        <v>-6.1000000000000004E-3</v>
      </c>
      <c r="E141" s="33">
        <v>1.1900000000000001E-2</v>
      </c>
      <c r="F141" s="33">
        <v>1.52E-2</v>
      </c>
      <c r="G141" s="32">
        <v>-5.3E-3</v>
      </c>
      <c r="H141" s="33">
        <v>8.3999999999999995E-3</v>
      </c>
    </row>
    <row r="142" spans="1:8">
      <c r="A142" s="31">
        <v>37556</v>
      </c>
      <c r="B142" s="32">
        <v>-1.2500000000000001E-2</v>
      </c>
      <c r="C142" s="32">
        <v>-1.3599999999999999E-2</v>
      </c>
      <c r="D142" s="32">
        <v>-1.6799999999999999E-2</v>
      </c>
      <c r="E142" s="32">
        <v>-2.2000000000000001E-3</v>
      </c>
      <c r="F142" s="32">
        <v>-1.23E-2</v>
      </c>
      <c r="G142" s="32">
        <v>-1.8100000000000002E-2</v>
      </c>
      <c r="H142" s="32">
        <v>-5.1999999999999998E-3</v>
      </c>
    </row>
    <row r="143" spans="1:8">
      <c r="A143" s="31">
        <v>37549</v>
      </c>
      <c r="B143" s="32">
        <v>-3.2000000000000002E-3</v>
      </c>
      <c r="C143" s="32">
        <v>-2.2000000000000001E-3</v>
      </c>
      <c r="D143" s="32">
        <v>-1.18E-2</v>
      </c>
      <c r="E143" s="32">
        <v>-3.3399999999999999E-2</v>
      </c>
      <c r="F143" s="32">
        <v>-3.0200000000000001E-2</v>
      </c>
      <c r="G143" s="33">
        <v>1.3100000000000001E-2</v>
      </c>
      <c r="H143" s="32">
        <v>-7.7999999999999996E-3</v>
      </c>
    </row>
    <row r="144" spans="1:8">
      <c r="A144" s="31">
        <v>37542</v>
      </c>
      <c r="B144" s="33">
        <v>3.1199999999999999E-2</v>
      </c>
      <c r="C144" s="33">
        <v>3.0499999999999999E-2</v>
      </c>
      <c r="D144" s="33">
        <v>2.93E-2</v>
      </c>
      <c r="E144" s="33">
        <v>3.2000000000000001E-2</v>
      </c>
      <c r="F144" s="33">
        <v>2.1499999999999998E-2</v>
      </c>
      <c r="G144" s="34">
        <v>0</v>
      </c>
      <c r="H144" s="33">
        <v>5.1999999999999998E-3</v>
      </c>
    </row>
    <row r="145" spans="1:8">
      <c r="A145" s="31">
        <v>37535</v>
      </c>
      <c r="B145" s="33">
        <v>8.0000000000000002E-3</v>
      </c>
      <c r="C145" s="33">
        <v>9.4000000000000004E-3</v>
      </c>
      <c r="D145" s="33">
        <v>1.3299999999999999E-2</v>
      </c>
      <c r="E145" s="33">
        <v>2.1399999999999999E-2</v>
      </c>
      <c r="F145" s="33">
        <v>2.1399999999999999E-2</v>
      </c>
      <c r="G145" s="33">
        <v>1.06E-2</v>
      </c>
      <c r="H145" s="33">
        <v>5.0000000000000001E-3</v>
      </c>
    </row>
    <row r="146" spans="1:8">
      <c r="A146" s="31">
        <v>37528</v>
      </c>
      <c r="B146" s="33">
        <v>1.1900000000000001E-2</v>
      </c>
      <c r="C146" s="33">
        <v>8.3999999999999995E-3</v>
      </c>
      <c r="D146" s="33">
        <v>5.7000000000000002E-3</v>
      </c>
      <c r="E146" s="33">
        <v>2.1299999999999999E-2</v>
      </c>
      <c r="F146" s="33">
        <v>6.6E-3</v>
      </c>
      <c r="G146" s="32">
        <v>-1.3100000000000001E-2</v>
      </c>
      <c r="H146" s="33">
        <v>2.8999999999999998E-3</v>
      </c>
    </row>
    <row r="147" spans="1:8">
      <c r="A147" s="31">
        <v>37521</v>
      </c>
      <c r="B147" s="33">
        <v>5.4000000000000003E-3</v>
      </c>
      <c r="C147" s="33">
        <v>3.8999999999999998E-3</v>
      </c>
      <c r="D147" s="33">
        <v>1.6999999999999999E-3</v>
      </c>
      <c r="E147" s="32">
        <v>-5.8999999999999999E-3</v>
      </c>
      <c r="F147" s="32">
        <v>-2.9999999999999997E-4</v>
      </c>
      <c r="G147" s="32">
        <v>-1.03E-2</v>
      </c>
      <c r="H147" s="32">
        <v>-1.29E-2</v>
      </c>
    </row>
    <row r="148" spans="1:8">
      <c r="A148" s="31">
        <v>37514</v>
      </c>
      <c r="B148" s="32">
        <v>-1.61E-2</v>
      </c>
      <c r="C148" s="32">
        <v>-1.7399999999999999E-2</v>
      </c>
      <c r="D148" s="32">
        <v>-3.1E-2</v>
      </c>
      <c r="E148" s="32">
        <v>-5.8599999999999999E-2</v>
      </c>
      <c r="F148" s="32">
        <v>-4.3099999999999999E-2</v>
      </c>
      <c r="G148" s="32">
        <v>0</v>
      </c>
      <c r="H148" s="32">
        <v>-1.3299999999999999E-2</v>
      </c>
    </row>
    <row r="149" spans="1:8">
      <c r="A149" s="31">
        <v>37507</v>
      </c>
      <c r="B149" s="33">
        <v>9.4999999999999998E-3</v>
      </c>
      <c r="C149" s="33">
        <v>9.4999999999999998E-3</v>
      </c>
      <c r="D149" s="33">
        <v>1.5299999999999999E-2</v>
      </c>
      <c r="E149" s="33">
        <v>2.1999999999999999E-2</v>
      </c>
      <c r="F149" s="33">
        <v>2.41E-2</v>
      </c>
      <c r="G149" s="34">
        <v>0</v>
      </c>
      <c r="H149" s="33">
        <v>4.5999999999999999E-3</v>
      </c>
    </row>
    <row r="150" spans="1:8">
      <c r="A150" s="31">
        <v>37500</v>
      </c>
      <c r="B150" s="32">
        <v>-3.7100000000000001E-2</v>
      </c>
      <c r="C150" s="32">
        <v>-3.8600000000000002E-2</v>
      </c>
      <c r="D150" s="32">
        <v>-4.2599999999999999E-2</v>
      </c>
      <c r="E150" s="32">
        <v>-4.24E-2</v>
      </c>
      <c r="F150" s="32">
        <v>0</v>
      </c>
      <c r="G150" s="32">
        <v>0</v>
      </c>
      <c r="H150" s="33">
        <v>5.0000000000000001E-4</v>
      </c>
    </row>
    <row r="151" spans="1:8">
      <c r="A151" s="31">
        <v>37493</v>
      </c>
      <c r="B151" s="32">
        <v>-1.9800000000000002E-2</v>
      </c>
      <c r="C151" s="32">
        <v>-2.3099999999999999E-2</v>
      </c>
      <c r="D151" s="32">
        <v>-2.6100000000000002E-2</v>
      </c>
      <c r="E151" s="32">
        <v>-3.2800000000000003E-2</v>
      </c>
      <c r="F151" s="32">
        <v>-2.3999999999999998E-3</v>
      </c>
      <c r="G151" s="32">
        <v>-2.5999999999999999E-3</v>
      </c>
      <c r="H151" s="32">
        <v>0</v>
      </c>
    </row>
    <row r="152" spans="1:8">
      <c r="A152" s="31">
        <v>37486</v>
      </c>
      <c r="B152" s="33">
        <v>9.7000000000000003E-3</v>
      </c>
      <c r="C152" s="33">
        <v>9.7999999999999997E-3</v>
      </c>
      <c r="D152" s="33">
        <v>2E-3</v>
      </c>
      <c r="E152" s="32">
        <v>-7.1999999999999998E-3</v>
      </c>
      <c r="F152" s="32">
        <v>-6.6E-3</v>
      </c>
      <c r="G152" s="33">
        <v>1.3100000000000001E-2</v>
      </c>
      <c r="H152" s="33">
        <v>5.1999999999999998E-3</v>
      </c>
    </row>
    <row r="153" spans="1:8">
      <c r="A153" s="31">
        <v>37479</v>
      </c>
      <c r="B153" s="33">
        <v>5.0000000000000001E-3</v>
      </c>
      <c r="C153" s="33">
        <v>9.2999999999999992E-3</v>
      </c>
      <c r="D153" s="33">
        <v>2.3400000000000001E-2</v>
      </c>
      <c r="E153" s="33">
        <v>3.5299999999999998E-2</v>
      </c>
      <c r="F153" s="33">
        <v>3.0300000000000001E-2</v>
      </c>
      <c r="G153" s="32">
        <v>-2.5999999999999999E-3</v>
      </c>
      <c r="H153" s="32">
        <v>0</v>
      </c>
    </row>
    <row r="154" spans="1:8">
      <c r="A154" s="31">
        <v>37472</v>
      </c>
      <c r="B154" s="32">
        <v>-2.46E-2</v>
      </c>
      <c r="C154" s="32">
        <v>-2.4500000000000001E-2</v>
      </c>
      <c r="D154" s="32">
        <v>-1.0500000000000001E-2</v>
      </c>
      <c r="E154" s="33">
        <v>2.9999999999999997E-4</v>
      </c>
      <c r="F154" s="32">
        <v>-2.9999999999999997E-4</v>
      </c>
      <c r="G154" s="32">
        <v>-7.7999999999999996E-3</v>
      </c>
      <c r="H154" s="33">
        <v>8.3000000000000001E-3</v>
      </c>
    </row>
    <row r="155" spans="1:8">
      <c r="A155" s="31">
        <v>37465</v>
      </c>
      <c r="B155" s="32">
        <v>-1.7399999999999999E-2</v>
      </c>
      <c r="C155" s="32">
        <v>-2.06E-2</v>
      </c>
      <c r="D155" s="32">
        <v>-4.2799999999999998E-2</v>
      </c>
      <c r="E155" s="32">
        <v>-0.05</v>
      </c>
      <c r="F155" s="32">
        <v>-3.6299999999999999E-2</v>
      </c>
      <c r="G155" s="32">
        <v>-2.76E-2</v>
      </c>
      <c r="H155" s="32">
        <v>-2.0400000000000001E-2</v>
      </c>
    </row>
    <row r="156" spans="1:8">
      <c r="A156" s="31">
        <v>37458</v>
      </c>
      <c r="B156" s="32">
        <v>-1.2E-2</v>
      </c>
      <c r="C156" s="32">
        <v>-1.4999999999999999E-2</v>
      </c>
      <c r="D156" s="32">
        <v>-2.2700000000000001E-2</v>
      </c>
      <c r="E156" s="32">
        <v>-4.9399999999999999E-2</v>
      </c>
      <c r="F156" s="32">
        <v>-4.19E-2</v>
      </c>
      <c r="G156" s="32">
        <v>-7.4999999999999997E-3</v>
      </c>
      <c r="H156" s="32">
        <v>0</v>
      </c>
    </row>
    <row r="157" spans="1:8">
      <c r="A157" s="31">
        <v>37451</v>
      </c>
      <c r="B157" s="32">
        <v>-4.3E-3</v>
      </c>
      <c r="C157" s="32">
        <v>-8.3000000000000001E-3</v>
      </c>
      <c r="D157" s="32">
        <v>-1.6E-2</v>
      </c>
      <c r="E157" s="32">
        <v>-3.3500000000000002E-2</v>
      </c>
      <c r="F157" s="32">
        <v>-3.8800000000000001E-2</v>
      </c>
      <c r="G157" s="32">
        <v>-3.61E-2</v>
      </c>
      <c r="H157" s="32">
        <v>-2.3400000000000001E-2</v>
      </c>
    </row>
    <row r="158" spans="1:8">
      <c r="A158" s="31">
        <v>37444</v>
      </c>
      <c r="B158" s="32">
        <v>-3.3399999999999999E-2</v>
      </c>
      <c r="C158" s="32">
        <v>-3.4299999999999997E-2</v>
      </c>
      <c r="D158" s="32">
        <v>-3.61E-2</v>
      </c>
      <c r="E158" s="32">
        <v>-4.3299999999999998E-2</v>
      </c>
      <c r="F158" s="32">
        <v>-4.3400000000000001E-2</v>
      </c>
      <c r="G158" s="32">
        <v>-4.7999999999999996E-3</v>
      </c>
      <c r="H158" s="33">
        <v>6.0000000000000001E-3</v>
      </c>
    </row>
    <row r="159" spans="1:8">
      <c r="A159" s="31">
        <v>37437</v>
      </c>
      <c r="B159" s="33">
        <v>1.7600000000000001E-2</v>
      </c>
      <c r="C159" s="33">
        <v>1.5800000000000002E-2</v>
      </c>
      <c r="D159" s="33">
        <v>9.1999999999999998E-3</v>
      </c>
      <c r="E159" s="33">
        <v>4.0000000000000002E-4</v>
      </c>
      <c r="F159" s="33">
        <v>5.0000000000000001E-4</v>
      </c>
      <c r="G159" s="32">
        <v>-1.4200000000000001E-2</v>
      </c>
      <c r="H159" s="32">
        <v>-1.4800000000000001E-2</v>
      </c>
    </row>
    <row r="160" spans="1:8">
      <c r="A160" s="31">
        <v>37430</v>
      </c>
      <c r="B160" s="32">
        <v>-2.8E-3</v>
      </c>
      <c r="C160" s="32">
        <v>-4.0000000000000002E-4</v>
      </c>
      <c r="D160" s="32">
        <v>-1.8E-3</v>
      </c>
      <c r="E160" s="32">
        <v>-3.0000000000000001E-3</v>
      </c>
      <c r="F160" s="32">
        <v>-1.4E-2</v>
      </c>
      <c r="G160" s="32">
        <v>-0.35949999999999999</v>
      </c>
      <c r="H160" s="32">
        <v>0</v>
      </c>
    </row>
    <row r="161" spans="1:8">
      <c r="A161" s="31">
        <v>37423</v>
      </c>
      <c r="B161" s="33">
        <v>8.0000000000000004E-4</v>
      </c>
      <c r="C161" s="33">
        <v>2.3999999999999998E-3</v>
      </c>
      <c r="D161" s="33">
        <v>2.8E-3</v>
      </c>
      <c r="E161" s="32">
        <v>-3.0000000000000001E-3</v>
      </c>
      <c r="F161" s="32">
        <v>-8.6E-3</v>
      </c>
      <c r="G161" s="34">
        <v>0</v>
      </c>
      <c r="H161" s="32">
        <v>-6.1000000000000004E-3</v>
      </c>
    </row>
    <row r="162" spans="1:8">
      <c r="A162" s="31">
        <v>37416</v>
      </c>
      <c r="B162" s="32">
        <v>-3.8899999999999997E-2</v>
      </c>
      <c r="C162" s="32">
        <v>-3.7600000000000001E-2</v>
      </c>
      <c r="D162" s="32">
        <v>-2.75E-2</v>
      </c>
      <c r="E162" s="32">
        <v>-1.4E-2</v>
      </c>
      <c r="F162" s="32">
        <v>-3.8E-3</v>
      </c>
      <c r="G162" s="34">
        <v>0</v>
      </c>
      <c r="H162" s="33">
        <v>1.1999999999999999E-3</v>
      </c>
    </row>
    <row r="163" spans="1:8">
      <c r="A163" s="31">
        <v>37409</v>
      </c>
      <c r="B163" s="32">
        <v>-8.0000000000000002E-3</v>
      </c>
      <c r="C163" s="32">
        <v>-1.0200000000000001E-2</v>
      </c>
      <c r="D163" s="32">
        <v>-1.32E-2</v>
      </c>
      <c r="E163" s="32">
        <v>-1.89E-2</v>
      </c>
      <c r="F163" s="32">
        <v>-1.9300000000000001E-2</v>
      </c>
      <c r="G163" s="34">
        <v>0</v>
      </c>
      <c r="H163" s="33">
        <v>4.8999999999999998E-3</v>
      </c>
    </row>
    <row r="164" spans="1:8">
      <c r="A164" s="31">
        <v>37402</v>
      </c>
      <c r="B164" s="33">
        <v>2.0999999999999999E-3</v>
      </c>
      <c r="C164" s="33">
        <v>3.2000000000000002E-3</v>
      </c>
      <c r="D164" s="32">
        <v>0</v>
      </c>
      <c r="E164" s="32">
        <v>-2.3E-3</v>
      </c>
      <c r="F164" s="32">
        <v>-5.7000000000000002E-3</v>
      </c>
      <c r="G164" s="34">
        <v>0</v>
      </c>
      <c r="H164" s="32">
        <v>-5.8999999999999999E-3</v>
      </c>
    </row>
    <row r="165" spans="1:8">
      <c r="A165" s="31">
        <v>37395</v>
      </c>
      <c r="B165" s="32">
        <v>-1.6500000000000001E-2</v>
      </c>
      <c r="C165" s="32">
        <v>-1.8599999999999998E-2</v>
      </c>
      <c r="D165" s="32">
        <v>-1.8800000000000001E-2</v>
      </c>
      <c r="E165" s="32">
        <v>-1.67E-2</v>
      </c>
      <c r="F165" s="32">
        <v>-1.2800000000000001E-2</v>
      </c>
      <c r="G165" s="34">
        <v>0</v>
      </c>
      <c r="H165" s="33">
        <v>7.4000000000000003E-3</v>
      </c>
    </row>
    <row r="166" spans="1:8">
      <c r="A166" s="31">
        <v>37388</v>
      </c>
      <c r="B166" s="33">
        <v>1.54E-2</v>
      </c>
      <c r="C166" s="33">
        <v>1.43E-2</v>
      </c>
      <c r="D166" s="33">
        <v>1.43E-2</v>
      </c>
      <c r="E166" s="33">
        <v>2.12E-2</v>
      </c>
      <c r="F166" s="33">
        <v>2.29E-2</v>
      </c>
      <c r="G166" s="34">
        <v>0</v>
      </c>
      <c r="H166" s="33">
        <v>5.0000000000000001E-3</v>
      </c>
    </row>
    <row r="167" spans="1:8">
      <c r="A167" s="31">
        <v>37381</v>
      </c>
      <c r="B167" s="33">
        <v>1.7399999999999999E-2</v>
      </c>
      <c r="C167" s="33">
        <v>1.7299999999999999E-2</v>
      </c>
      <c r="D167" s="33">
        <v>1.5699999999999999E-2</v>
      </c>
      <c r="E167" s="33">
        <v>1.04E-2</v>
      </c>
      <c r="F167" s="33">
        <v>7.4000000000000003E-3</v>
      </c>
      <c r="G167" s="34">
        <v>0</v>
      </c>
      <c r="H167" s="33">
        <v>7.7000000000000002E-3</v>
      </c>
    </row>
    <row r="168" spans="1:8">
      <c r="A168" s="31">
        <v>37374</v>
      </c>
      <c r="B168" s="33">
        <v>6.0000000000000001E-3</v>
      </c>
      <c r="C168" s="33">
        <v>5.5999999999999999E-3</v>
      </c>
      <c r="D168" s="33">
        <v>7.1999999999999998E-3</v>
      </c>
      <c r="E168" s="33">
        <v>1.46E-2</v>
      </c>
      <c r="F168" s="33">
        <v>7.9000000000000008E-3</v>
      </c>
      <c r="G168" s="34">
        <v>0</v>
      </c>
      <c r="H168" s="32">
        <v>-1.9400000000000001E-2</v>
      </c>
    </row>
    <row r="169" spans="1:8">
      <c r="A169" s="31">
        <v>37367</v>
      </c>
      <c r="B169" s="32">
        <v>-2.47E-2</v>
      </c>
      <c r="C169" s="32">
        <v>-2.5700000000000001E-2</v>
      </c>
      <c r="D169" s="32">
        <v>-2.6200000000000001E-2</v>
      </c>
      <c r="E169" s="32">
        <v>-3.3000000000000002E-2</v>
      </c>
      <c r="F169" s="32">
        <v>-3.1899999999999998E-2</v>
      </c>
      <c r="G169" s="34">
        <v>0</v>
      </c>
      <c r="H169" s="32">
        <v>0</v>
      </c>
    </row>
    <row r="170" spans="1:8">
      <c r="A170" s="31">
        <v>37360</v>
      </c>
      <c r="B170" s="33">
        <v>1.84E-2</v>
      </c>
      <c r="C170" s="33">
        <v>1.78E-2</v>
      </c>
      <c r="D170" s="33">
        <v>1.46E-2</v>
      </c>
      <c r="E170" s="33">
        <v>8.0000000000000002E-3</v>
      </c>
      <c r="F170" s="33">
        <v>3.7000000000000002E-3</v>
      </c>
      <c r="G170" s="34">
        <v>0</v>
      </c>
      <c r="H170" s="33">
        <v>5.4000000000000003E-3</v>
      </c>
    </row>
    <row r="171" spans="1:8">
      <c r="A171" s="31">
        <v>37353</v>
      </c>
      <c r="B171" s="32">
        <v>-6.0000000000000001E-3</v>
      </c>
      <c r="C171" s="32">
        <v>-5.3E-3</v>
      </c>
      <c r="D171" s="32">
        <v>-9.4999999999999998E-3</v>
      </c>
      <c r="E171" s="32">
        <v>-1.7000000000000001E-2</v>
      </c>
      <c r="F171" s="32">
        <v>-1.7000000000000001E-2</v>
      </c>
      <c r="G171" s="34">
        <v>0</v>
      </c>
      <c r="H171" s="32">
        <v>-2.5000000000000001E-3</v>
      </c>
    </row>
    <row r="172" spans="1:8">
      <c r="A172" s="31">
        <v>37346</v>
      </c>
      <c r="B172" s="32">
        <v>-1.7600000000000001E-2</v>
      </c>
      <c r="C172" s="32">
        <v>-1.8700000000000001E-2</v>
      </c>
      <c r="D172" s="32">
        <v>-0.02</v>
      </c>
      <c r="E172" s="32">
        <v>-2.6200000000000001E-2</v>
      </c>
      <c r="F172" s="32">
        <v>-2.0299999999999999E-2</v>
      </c>
      <c r="G172" s="34">
        <v>0</v>
      </c>
      <c r="H172" s="33">
        <v>4.7000000000000002E-3</v>
      </c>
    </row>
    <row r="173" spans="1:8">
      <c r="A173" s="31">
        <v>37339</v>
      </c>
      <c r="B173" s="32">
        <v>-1.6999999999999999E-3</v>
      </c>
      <c r="C173" s="32">
        <v>-1.6999999999999999E-3</v>
      </c>
      <c r="D173" s="32">
        <v>0</v>
      </c>
      <c r="E173" s="32">
        <v>-3.5000000000000001E-3</v>
      </c>
      <c r="F173" s="32">
        <v>-6.3E-3</v>
      </c>
      <c r="G173" s="34">
        <v>0</v>
      </c>
      <c r="H173" s="32">
        <v>-9.4999999999999998E-3</v>
      </c>
    </row>
    <row r="174" spans="1:8">
      <c r="A174" s="31">
        <v>37332</v>
      </c>
      <c r="B174" s="33">
        <v>1.01E-2</v>
      </c>
      <c r="C174" s="33">
        <v>1.23E-2</v>
      </c>
      <c r="D174" s="33">
        <v>1.4800000000000001E-2</v>
      </c>
      <c r="E174" s="33">
        <v>1.6299999999999999E-2</v>
      </c>
      <c r="F174" s="33">
        <v>1.2800000000000001E-2</v>
      </c>
      <c r="G174" s="34">
        <v>0</v>
      </c>
      <c r="H174" s="33">
        <v>2.76E-2</v>
      </c>
    </row>
    <row r="175" spans="1:8">
      <c r="A175" s="31">
        <v>37325</v>
      </c>
      <c r="B175" s="33">
        <v>7.1000000000000004E-3</v>
      </c>
      <c r="C175" s="33">
        <v>8.3999999999999995E-3</v>
      </c>
      <c r="D175" s="33">
        <v>9.7999999999999997E-3</v>
      </c>
      <c r="E175" s="33">
        <v>2.7400000000000001E-2</v>
      </c>
      <c r="F175" s="33">
        <v>0.2107</v>
      </c>
      <c r="G175" s="34">
        <v>0</v>
      </c>
      <c r="H175" s="33">
        <v>7.6E-3</v>
      </c>
    </row>
    <row r="176" spans="1:8">
      <c r="A176" s="31">
        <v>37318</v>
      </c>
      <c r="B176" s="33">
        <v>3.39E-2</v>
      </c>
      <c r="C176" s="33">
        <v>3.7100000000000001E-2</v>
      </c>
      <c r="D176" s="33">
        <v>4.1500000000000002E-2</v>
      </c>
      <c r="E176" s="33">
        <v>4.41E-2</v>
      </c>
      <c r="F176" s="33">
        <v>2.1000000000000001E-2</v>
      </c>
      <c r="G176" s="34">
        <v>0</v>
      </c>
      <c r="H176" s="33">
        <v>2.5000000000000001E-3</v>
      </c>
    </row>
    <row r="177" spans="1:8">
      <c r="A177" s="31">
        <v>37311</v>
      </c>
      <c r="B177" s="33">
        <v>2.2499999999999999E-2</v>
      </c>
      <c r="C177" s="33">
        <v>2.12E-2</v>
      </c>
      <c r="D177" s="33">
        <v>2.3099999999999999E-2</v>
      </c>
      <c r="E177" s="33">
        <v>2.2499999999999999E-2</v>
      </c>
      <c r="F177" s="33">
        <v>8.9999999999999993E-3</v>
      </c>
      <c r="G177" s="34">
        <v>0</v>
      </c>
      <c r="H177" s="33">
        <v>2.5000000000000001E-3</v>
      </c>
    </row>
    <row r="178" spans="1:8">
      <c r="A178" s="31">
        <v>37304</v>
      </c>
      <c r="B178" s="32">
        <v>2.2000000000000001E-3</v>
      </c>
      <c r="C178" s="32">
        <v>-5.9999999999999995E-4</v>
      </c>
      <c r="D178" s="32">
        <v>-1.1900000000000001E-2</v>
      </c>
      <c r="E178" s="32">
        <v>-2.1399999999999999E-2</v>
      </c>
      <c r="F178" s="32">
        <v>-9.7000000000000003E-3</v>
      </c>
      <c r="G178" s="34">
        <v>0</v>
      </c>
      <c r="H178" s="33">
        <v>2.3E-3</v>
      </c>
    </row>
    <row r="179" spans="1:8">
      <c r="A179" s="31">
        <v>37297</v>
      </c>
      <c r="B179" s="32">
        <v>-4.8999999999999998E-3</v>
      </c>
      <c r="C179" s="32">
        <v>-1.8E-3</v>
      </c>
      <c r="D179" s="33">
        <v>4.0000000000000001E-3</v>
      </c>
      <c r="E179" s="33">
        <v>1.32E-2</v>
      </c>
      <c r="F179" s="32">
        <v>-8.6E-3</v>
      </c>
      <c r="G179" s="34">
        <v>0</v>
      </c>
      <c r="H179" s="33">
        <v>2.9999999999999997E-4</v>
      </c>
    </row>
    <row r="180" spans="1:8">
      <c r="A180" s="31">
        <v>37290</v>
      </c>
      <c r="B180" s="33">
        <v>1.6E-2</v>
      </c>
      <c r="C180" s="33">
        <v>9.1000000000000004E-3</v>
      </c>
      <c r="D180" s="32">
        <v>-2.5999999999999999E-3</v>
      </c>
      <c r="E180" s="32">
        <v>-1.47E-2</v>
      </c>
      <c r="F180" s="32">
        <v>-2.9999999999999997E-4</v>
      </c>
      <c r="G180" s="34">
        <v>0</v>
      </c>
      <c r="H180" s="32">
        <v>0</v>
      </c>
    </row>
    <row r="181" spans="1:8">
      <c r="A181" s="31">
        <v>37283</v>
      </c>
      <c r="B181" s="32">
        <v>-2.8799999999999999E-2</v>
      </c>
      <c r="C181" s="32">
        <v>-2.4E-2</v>
      </c>
      <c r="D181" s="32">
        <v>-1.32E-2</v>
      </c>
      <c r="E181" s="32">
        <v>-1.0800000000000001E-2</v>
      </c>
      <c r="F181" s="32">
        <v>-1.44E-2</v>
      </c>
      <c r="G181" s="34">
        <v>0</v>
      </c>
      <c r="H181" s="32">
        <v>-2.9999999999999997E-4</v>
      </c>
    </row>
    <row r="182" spans="1:8">
      <c r="A182" s="31">
        <v>37276</v>
      </c>
      <c r="B182" s="33">
        <v>3.3000000000000002E-2</v>
      </c>
      <c r="C182" s="33">
        <v>3.27E-2</v>
      </c>
      <c r="D182" s="33">
        <v>2.9700000000000001E-2</v>
      </c>
      <c r="E182" s="33">
        <v>3.8399999999999997E-2</v>
      </c>
      <c r="F182" s="33">
        <v>2.12E-2</v>
      </c>
      <c r="G182" s="34">
        <v>0</v>
      </c>
      <c r="H182" s="33">
        <v>5.4000000000000003E-3</v>
      </c>
    </row>
    <row r="183" spans="1:8">
      <c r="A183" s="31">
        <v>37269</v>
      </c>
      <c r="B183" s="32">
        <v>-1.0200000000000001E-2</v>
      </c>
      <c r="C183" s="32">
        <v>-1.67E-2</v>
      </c>
      <c r="D183" s="32">
        <v>-3.2000000000000001E-2</v>
      </c>
      <c r="E183" s="32">
        <v>-4.6300000000000001E-2</v>
      </c>
      <c r="F183" s="32">
        <v>-2.63E-2</v>
      </c>
      <c r="G183" s="34">
        <v>0</v>
      </c>
      <c r="H183" s="32">
        <v>-1.52E-2</v>
      </c>
    </row>
    <row r="184" spans="1:8">
      <c r="A184" s="31">
        <v>37262</v>
      </c>
      <c r="B184" s="32">
        <v>-1.6899999999999998E-2</v>
      </c>
      <c r="C184" s="32">
        <v>-1.52E-2</v>
      </c>
      <c r="D184" s="33">
        <v>6.6E-3</v>
      </c>
      <c r="E184" s="33">
        <v>2.1999999999999999E-2</v>
      </c>
      <c r="F184" s="33">
        <v>1.32E-2</v>
      </c>
      <c r="G184" s="34">
        <v>0</v>
      </c>
      <c r="H184" s="33">
        <v>2.3300000000000001E-2</v>
      </c>
    </row>
    <row r="185" spans="1:8">
      <c r="A185" s="31">
        <v>37255</v>
      </c>
      <c r="B185" s="32">
        <v>-8.2000000000000007E-3</v>
      </c>
      <c r="C185" s="32">
        <v>-8.0999999999999996E-3</v>
      </c>
      <c r="D185" s="32">
        <v>-1.34E-2</v>
      </c>
      <c r="E185" s="32">
        <v>-1.06E-2</v>
      </c>
      <c r="F185" s="32">
        <v>-1.2E-2</v>
      </c>
      <c r="G185" s="34">
        <v>0</v>
      </c>
      <c r="H185" s="32">
        <v>-7.7000000000000002E-3</v>
      </c>
    </row>
    <row r="186" spans="1:8">
      <c r="A186" s="31">
        <v>37248</v>
      </c>
      <c r="B186" s="33">
        <v>2.8299999999999999E-2</v>
      </c>
      <c r="C186" s="33">
        <v>2.7E-2</v>
      </c>
      <c r="D186" s="33">
        <v>2.5899999999999999E-2</v>
      </c>
      <c r="E186" s="33">
        <v>2.3800000000000002E-2</v>
      </c>
      <c r="F186" s="33">
        <v>1.1900000000000001E-2</v>
      </c>
      <c r="G186" s="34">
        <v>0</v>
      </c>
      <c r="H186" s="33">
        <v>7.7999999999999996E-3</v>
      </c>
    </row>
    <row r="187" spans="1:8">
      <c r="A187" s="31">
        <v>37241</v>
      </c>
      <c r="B187" s="33">
        <v>1.6E-2</v>
      </c>
      <c r="C187" s="33">
        <v>1.66E-2</v>
      </c>
      <c r="D187" s="33">
        <v>8.0000000000000002E-3</v>
      </c>
      <c r="E187" s="33">
        <v>2E-3</v>
      </c>
      <c r="F187" s="32">
        <v>-2.9999999999999997E-4</v>
      </c>
      <c r="G187" s="34">
        <v>0</v>
      </c>
      <c r="H187" s="33">
        <v>2.5999999999999999E-3</v>
      </c>
    </row>
    <row r="188" spans="1:8">
      <c r="A188" s="31">
        <v>37234</v>
      </c>
      <c r="B188" s="32">
        <v>-3.1600000000000003E-2</v>
      </c>
      <c r="C188" s="32">
        <v>-2.46E-2</v>
      </c>
      <c r="D188" s="32">
        <v>-1.3899999999999999E-2</v>
      </c>
      <c r="E188" s="32">
        <v>-8.3999999999999995E-3</v>
      </c>
      <c r="F188" s="32">
        <v>-1.0699999999999999E-2</v>
      </c>
      <c r="G188" s="34">
        <v>0</v>
      </c>
      <c r="H188" s="33">
        <v>2.5999999999999999E-3</v>
      </c>
    </row>
    <row r="189" spans="1:8">
      <c r="A189" s="31">
        <v>37227</v>
      </c>
      <c r="B189" s="33">
        <v>6.7799999999999999E-2</v>
      </c>
      <c r="C189" s="33">
        <v>6.2E-2</v>
      </c>
      <c r="D189" s="33">
        <v>6.7900000000000002E-2</v>
      </c>
      <c r="E189" s="33">
        <v>7.4499999999999997E-2</v>
      </c>
      <c r="F189" s="33">
        <v>4.8000000000000001E-2</v>
      </c>
      <c r="G189" s="34">
        <v>0</v>
      </c>
      <c r="H189" s="32">
        <v>-1.03E-2</v>
      </c>
    </row>
    <row r="190" spans="1:8">
      <c r="A190" s="31">
        <v>37220</v>
      </c>
      <c r="B190" s="32">
        <v>-0.01</v>
      </c>
      <c r="C190" s="32">
        <v>-6.1000000000000004E-3</v>
      </c>
      <c r="D190" s="33">
        <v>1.2999999999999999E-3</v>
      </c>
      <c r="E190" s="33">
        <v>0.01</v>
      </c>
      <c r="F190" s="32">
        <v>-4.3E-3</v>
      </c>
      <c r="G190" s="34">
        <v>0</v>
      </c>
      <c r="H190" s="33">
        <v>2.3699999999999999E-2</v>
      </c>
    </row>
    <row r="191" spans="1:8">
      <c r="A191" s="31">
        <v>37213</v>
      </c>
      <c r="B191" s="33">
        <v>5.4000000000000003E-3</v>
      </c>
      <c r="C191" s="33">
        <v>3.5999999999999999E-3</v>
      </c>
      <c r="D191" s="33">
        <v>2.3999999999999998E-3</v>
      </c>
      <c r="E191" s="33">
        <v>6.1000000000000004E-3</v>
      </c>
      <c r="F191" s="32">
        <v>-1.3899999999999999E-2</v>
      </c>
      <c r="G191" s="34">
        <v>0</v>
      </c>
      <c r="H191" s="32">
        <v>-1.04E-2</v>
      </c>
    </row>
    <row r="192" spans="1:8">
      <c r="A192" s="31">
        <v>37206</v>
      </c>
      <c r="B192" s="33">
        <v>6.4500000000000002E-2</v>
      </c>
      <c r="C192" s="33">
        <v>6.7599999999999993E-2</v>
      </c>
      <c r="D192" s="33">
        <v>8.2600000000000007E-2</v>
      </c>
      <c r="E192" s="33">
        <v>9.8400000000000001E-2</v>
      </c>
      <c r="F192" s="33">
        <v>5.9700000000000003E-2</v>
      </c>
      <c r="G192" s="34">
        <v>0</v>
      </c>
      <c r="H192" s="32">
        <v>-7.4700000000000003E-2</v>
      </c>
    </row>
    <row r="193" spans="1:8">
      <c r="A193" s="31">
        <v>37199</v>
      </c>
      <c r="B193" s="32">
        <v>-2.3800000000000002E-2</v>
      </c>
      <c r="C193" s="32">
        <v>-2.81E-2</v>
      </c>
      <c r="D193" s="32">
        <v>-4.1200000000000001E-2</v>
      </c>
      <c r="E193" s="32">
        <v>-5.7700000000000001E-2</v>
      </c>
      <c r="F193" s="32">
        <v>-6.7599999999999993E-2</v>
      </c>
      <c r="G193" s="34">
        <v>0</v>
      </c>
      <c r="H193" s="32">
        <v>0</v>
      </c>
    </row>
    <row r="194" spans="1:8">
      <c r="A194" s="31">
        <v>37192</v>
      </c>
      <c r="B194" s="32">
        <v>-4.0800000000000003E-2</v>
      </c>
      <c r="C194" s="32">
        <v>-3.6999999999999998E-2</v>
      </c>
      <c r="D194" s="32">
        <v>-3.2899999999999999E-2</v>
      </c>
      <c r="E194" s="32">
        <v>-3.9899999999999998E-2</v>
      </c>
      <c r="F194" s="32">
        <v>-2.41E-2</v>
      </c>
      <c r="G194" s="34">
        <v>0</v>
      </c>
      <c r="H194" s="32">
        <v>-1.66E-2</v>
      </c>
    </row>
    <row r="195" spans="1:8">
      <c r="A195" s="31">
        <v>37185</v>
      </c>
      <c r="B195" s="32">
        <v>-2.07E-2</v>
      </c>
      <c r="C195" s="32">
        <v>-2.2800000000000001E-2</v>
      </c>
      <c r="D195" s="32">
        <v>-2.8199999999999999E-2</v>
      </c>
      <c r="E195" s="32">
        <v>-4.2900000000000001E-2</v>
      </c>
      <c r="F195" s="32">
        <v>-4.1399999999999999E-2</v>
      </c>
      <c r="G195" s="34">
        <v>0</v>
      </c>
      <c r="H195" s="32">
        <v>-1.17E-2</v>
      </c>
    </row>
    <row r="196" spans="1:8">
      <c r="A196" s="31">
        <v>37178</v>
      </c>
      <c r="B196" s="32">
        <v>-1.38E-2</v>
      </c>
      <c r="C196" s="32">
        <v>-1.7100000000000001E-2</v>
      </c>
      <c r="D196" s="32">
        <v>-2.3400000000000001E-2</v>
      </c>
      <c r="E196" s="32">
        <v>-3.0800000000000001E-2</v>
      </c>
      <c r="F196" s="32">
        <v>-3.04E-2</v>
      </c>
      <c r="G196" s="34">
        <v>0</v>
      </c>
      <c r="H196" s="32">
        <v>-2.3E-3</v>
      </c>
    </row>
    <row r="197" spans="1:8">
      <c r="A197" s="31">
        <v>37171</v>
      </c>
      <c r="B197" s="33">
        <v>2.2800000000000001E-2</v>
      </c>
      <c r="C197" s="33">
        <v>2.18E-2</v>
      </c>
      <c r="D197" s="33">
        <v>3.1300000000000001E-2</v>
      </c>
      <c r="E197" s="33">
        <v>4.5499999999999999E-2</v>
      </c>
      <c r="F197" s="33">
        <v>1.44E-2</v>
      </c>
      <c r="G197" s="34">
        <v>0</v>
      </c>
      <c r="H197" s="32">
        <v>-4.7000000000000002E-3</v>
      </c>
    </row>
    <row r="198" spans="1:8">
      <c r="A198" s="31">
        <v>37164</v>
      </c>
      <c r="B198" s="32">
        <v>-2.5899999999999999E-2</v>
      </c>
      <c r="C198" s="32">
        <v>-2.5499999999999998E-2</v>
      </c>
      <c r="D198" s="32">
        <v>-2.8400000000000002E-2</v>
      </c>
      <c r="E198" s="32">
        <v>-1.6299999999999999E-2</v>
      </c>
      <c r="F198" s="32">
        <v>-7.4000000000000003E-3</v>
      </c>
      <c r="G198" s="34">
        <v>0</v>
      </c>
      <c r="H198" s="32">
        <v>-4.4400000000000002E-2</v>
      </c>
    </row>
    <row r="199" spans="1:8">
      <c r="A199" s="31">
        <v>37157</v>
      </c>
      <c r="B199" s="32">
        <v>-4.3E-3</v>
      </c>
      <c r="C199" s="32">
        <v>-1E-3</v>
      </c>
      <c r="D199" s="33">
        <v>5.9999999999999995E-4</v>
      </c>
      <c r="E199" s="32">
        <v>-1.6000000000000001E-3</v>
      </c>
      <c r="F199" s="33">
        <v>3.0999999999999999E-3</v>
      </c>
      <c r="G199" s="34">
        <v>0</v>
      </c>
      <c r="H199" s="32">
        <v>0</v>
      </c>
    </row>
    <row r="200" spans="1:8">
      <c r="A200" s="31">
        <v>37150</v>
      </c>
      <c r="B200" s="33">
        <v>2.1899999999999999E-2</v>
      </c>
      <c r="C200" s="33">
        <v>1.6899999999999998E-2</v>
      </c>
      <c r="D200" s="33">
        <v>9.7999999999999997E-3</v>
      </c>
      <c r="E200" s="32">
        <v>-1.2999999999999999E-3</v>
      </c>
      <c r="F200" s="32">
        <v>-2.01E-2</v>
      </c>
      <c r="G200" s="34">
        <v>0</v>
      </c>
      <c r="H200" s="32">
        <v>-5.4600000000000003E-2</v>
      </c>
    </row>
    <row r="201" spans="1:8">
      <c r="A201" s="31">
        <v>37143</v>
      </c>
      <c r="B201" s="32">
        <v>-2.1899999999999999E-2</v>
      </c>
      <c r="C201" s="32">
        <v>-2.7799999999999998E-2</v>
      </c>
      <c r="D201" s="32">
        <v>-4.4299999999999999E-2</v>
      </c>
      <c r="E201" s="32">
        <v>-6.5199999999999994E-2</v>
      </c>
      <c r="F201" s="32">
        <v>-6.8099999999999994E-2</v>
      </c>
      <c r="G201" s="34">
        <v>0</v>
      </c>
      <c r="H201" s="33">
        <v>2.0999999999999999E-3</v>
      </c>
    </row>
    <row r="202" spans="1:8">
      <c r="A202" s="31">
        <v>37136</v>
      </c>
      <c r="B202" s="33">
        <v>1.1599999999999999E-2</v>
      </c>
      <c r="C202" s="33">
        <v>9.2999999999999992E-3</v>
      </c>
      <c r="D202" s="32">
        <v>-7.1000000000000004E-3</v>
      </c>
      <c r="E202" s="32">
        <v>-1.49E-2</v>
      </c>
      <c r="F202" s="32">
        <v>-2.6499999999999999E-2</v>
      </c>
      <c r="G202" s="34">
        <v>0</v>
      </c>
      <c r="H202" s="32">
        <v>-8.3999999999999995E-3</v>
      </c>
    </row>
    <row r="203" spans="1:8">
      <c r="A203" s="31">
        <v>37129</v>
      </c>
      <c r="B203" s="32">
        <v>-1.23E-2</v>
      </c>
      <c r="C203" s="32">
        <v>-1.3899999999999999E-2</v>
      </c>
      <c r="D203" s="32">
        <v>-1.84E-2</v>
      </c>
      <c r="E203" s="32">
        <v>-2.69E-2</v>
      </c>
      <c r="F203" s="32">
        <v>-2.3199999999999998E-2</v>
      </c>
      <c r="G203" s="34">
        <v>0</v>
      </c>
      <c r="H203" s="32">
        <v>-2.0999999999999999E-3</v>
      </c>
    </row>
    <row r="204" spans="1:8">
      <c r="A204" s="31">
        <v>37122</v>
      </c>
      <c r="B204" s="33">
        <v>1.9099999999999999E-2</v>
      </c>
      <c r="C204" s="33">
        <v>1.72E-2</v>
      </c>
      <c r="D204" s="33">
        <v>0.01</v>
      </c>
      <c r="E204" s="33">
        <v>1.03E-2</v>
      </c>
      <c r="F204" s="33">
        <v>1.1900000000000001E-2</v>
      </c>
      <c r="G204" s="34">
        <v>0</v>
      </c>
      <c r="H204" s="32">
        <v>0</v>
      </c>
    </row>
    <row r="205" spans="1:8">
      <c r="A205" s="31">
        <v>37115</v>
      </c>
      <c r="B205" s="33">
        <v>0</v>
      </c>
      <c r="C205" s="33">
        <v>2.2000000000000001E-3</v>
      </c>
      <c r="D205" s="33">
        <v>1.7100000000000001E-2</v>
      </c>
      <c r="E205" s="33">
        <v>2.0500000000000001E-2</v>
      </c>
      <c r="F205" s="33">
        <v>2.0899999999999998E-2</v>
      </c>
      <c r="G205" s="34">
        <v>0</v>
      </c>
      <c r="H205" s="33">
        <v>8.3999999999999995E-3</v>
      </c>
    </row>
    <row r="206" spans="1:8">
      <c r="A206" s="31">
        <v>37108</v>
      </c>
      <c r="B206" s="32">
        <v>-4.53E-2</v>
      </c>
      <c r="C206" s="32">
        <v>-4.1799999999999997E-2</v>
      </c>
      <c r="D206" s="32">
        <v>-3.6400000000000002E-2</v>
      </c>
      <c r="E206" s="32">
        <v>-3.0499999999999999E-2</v>
      </c>
      <c r="F206" s="32">
        <v>-2.5999999999999999E-2</v>
      </c>
      <c r="G206" s="34">
        <v>0</v>
      </c>
      <c r="H206" s="32">
        <v>-2.86E-2</v>
      </c>
    </row>
    <row r="207" spans="1:8">
      <c r="A207" s="31">
        <v>37101</v>
      </c>
      <c r="B207" s="32">
        <v>1E-3</v>
      </c>
      <c r="C207" s="32">
        <v>-2.0000000000000001E-4</v>
      </c>
      <c r="D207" s="32">
        <v>-1.7000000000000001E-2</v>
      </c>
      <c r="E207" s="32">
        <v>-3.61E-2</v>
      </c>
      <c r="F207" s="32">
        <v>-5.62E-2</v>
      </c>
      <c r="G207" s="34">
        <v>0</v>
      </c>
      <c r="H207" s="32">
        <v>-3.9199999999999999E-2</v>
      </c>
    </row>
    <row r="208" spans="1:8">
      <c r="A208" s="31">
        <v>37094</v>
      </c>
      <c r="B208" s="32">
        <v>-5.7000000000000002E-3</v>
      </c>
      <c r="C208" s="32">
        <v>-3.7000000000000002E-3</v>
      </c>
      <c r="D208" s="32">
        <v>-1.61E-2</v>
      </c>
      <c r="E208" s="32">
        <v>-2.6499999999999999E-2</v>
      </c>
      <c r="F208" s="32">
        <v>-2.3599999999999999E-2</v>
      </c>
      <c r="G208" s="34">
        <v>0</v>
      </c>
      <c r="H208" s="33">
        <v>9.9000000000000008E-3</v>
      </c>
    </row>
    <row r="209" spans="1:8">
      <c r="A209" s="31">
        <v>37087</v>
      </c>
      <c r="B209" s="32">
        <v>-1.8100000000000002E-2</v>
      </c>
      <c r="C209" s="32">
        <v>-1.4500000000000001E-2</v>
      </c>
      <c r="D209" s="32">
        <v>-1.2999999999999999E-3</v>
      </c>
      <c r="E209" s="33">
        <v>1.5E-3</v>
      </c>
      <c r="F209" s="32">
        <v>-2.8999999999999998E-3</v>
      </c>
      <c r="G209" s="34">
        <v>0</v>
      </c>
      <c r="H209" s="32">
        <v>-7.9000000000000008E-3</v>
      </c>
    </row>
    <row r="210" spans="1:8">
      <c r="A210" s="31">
        <v>37080</v>
      </c>
      <c r="B210" s="32">
        <v>-8.0000000000000004E-4</v>
      </c>
      <c r="C210" s="32">
        <v>-2.0000000000000001E-4</v>
      </c>
      <c r="D210" s="32">
        <v>-3.7000000000000002E-3</v>
      </c>
      <c r="E210" s="32">
        <v>-2.8E-3</v>
      </c>
      <c r="F210" s="32">
        <v>-5.9999999999999995E-4</v>
      </c>
      <c r="G210" s="34">
        <v>0</v>
      </c>
      <c r="H210" s="32">
        <v>-2E-3</v>
      </c>
    </row>
    <row r="211" spans="1:8">
      <c r="A211" s="31">
        <v>37073</v>
      </c>
      <c r="B211" s="32">
        <v>-2.46E-2</v>
      </c>
      <c r="C211" s="32">
        <v>-2.47E-2</v>
      </c>
      <c r="D211" s="32">
        <v>-2.8500000000000001E-2</v>
      </c>
      <c r="E211" s="32">
        <v>-3.2300000000000002E-2</v>
      </c>
      <c r="F211" s="32">
        <v>-2.3199999999999998E-2</v>
      </c>
      <c r="G211" s="34">
        <v>0</v>
      </c>
      <c r="H211" s="32">
        <v>-5.7999999999999996E-3</v>
      </c>
    </row>
    <row r="212" spans="1:8">
      <c r="A212" s="31">
        <v>37066</v>
      </c>
      <c r="B212" s="33">
        <v>3.5299999999999998E-2</v>
      </c>
      <c r="C212" s="33">
        <v>3.1699999999999999E-2</v>
      </c>
      <c r="D212" s="33">
        <v>3.2199999999999999E-2</v>
      </c>
      <c r="E212" s="33">
        <v>2.2100000000000002E-2</v>
      </c>
      <c r="F212" s="33">
        <v>1.1900000000000001E-2</v>
      </c>
      <c r="G212" s="34">
        <v>0</v>
      </c>
      <c r="H212" s="33">
        <v>2.5999999999999999E-2</v>
      </c>
    </row>
    <row r="213" spans="1:8">
      <c r="A213" s="31">
        <v>37059</v>
      </c>
      <c r="B213" s="32">
        <v>-2E-3</v>
      </c>
      <c r="C213" s="32">
        <v>-3.8E-3</v>
      </c>
      <c r="D213" s="32">
        <v>-3.0999999999999999E-3</v>
      </c>
      <c r="E213" s="32">
        <v>-6.4000000000000003E-3</v>
      </c>
      <c r="F213" s="32">
        <v>-4.0000000000000002E-4</v>
      </c>
      <c r="G213" s="34">
        <v>0</v>
      </c>
      <c r="H213" s="32">
        <v>-1.9599999999999999E-2</v>
      </c>
    </row>
    <row r="214" spans="1:8">
      <c r="A214" s="31">
        <v>37052</v>
      </c>
      <c r="B214" s="33">
        <v>-8.0999999999999996E-3</v>
      </c>
      <c r="C214" s="33">
        <v>4.5999999999999999E-3</v>
      </c>
      <c r="D214" s="33">
        <v>2.7099999999999999E-2</v>
      </c>
      <c r="E214" s="33">
        <v>4.3200000000000002E-2</v>
      </c>
      <c r="F214" s="33">
        <v>3.2000000000000001E-2</v>
      </c>
      <c r="G214" s="34">
        <v>0</v>
      </c>
      <c r="H214" s="33">
        <v>0.02</v>
      </c>
    </row>
    <row r="215" spans="1:8">
      <c r="A215" s="31">
        <v>37045</v>
      </c>
      <c r="B215" s="33">
        <v>5.7000000000000002E-3</v>
      </c>
      <c r="C215" s="33">
        <v>4.6199999999999998E-2</v>
      </c>
      <c r="D215" s="32">
        <v>-1.6999999999999999E-3</v>
      </c>
      <c r="E215" s="33">
        <v>4.7999999999999996E-3</v>
      </c>
      <c r="F215" s="33">
        <v>2.3099999999999999E-2</v>
      </c>
      <c r="G215" s="34">
        <v>0</v>
      </c>
      <c r="H215" s="32">
        <v>-4.0000000000000001E-3</v>
      </c>
    </row>
    <row r="216" spans="1:8">
      <c r="A216" s="31">
        <v>37038</v>
      </c>
      <c r="B216" s="32">
        <v>-2.0299999999999999E-2</v>
      </c>
      <c r="C216" s="32">
        <v>-6.1100000000000002E-2</v>
      </c>
      <c r="D216" s="32">
        <v>-0.02</v>
      </c>
      <c r="E216" s="32">
        <v>-2.1399999999999999E-2</v>
      </c>
      <c r="F216" s="32">
        <v>-1.5299999999999999E-2</v>
      </c>
      <c r="G216" s="34">
        <v>0</v>
      </c>
      <c r="H216" s="32">
        <v>0</v>
      </c>
    </row>
    <row r="217" spans="1:8">
      <c r="A217" s="31">
        <v>37031</v>
      </c>
      <c r="B217" s="33">
        <v>2.4500000000000001E-2</v>
      </c>
      <c r="C217" s="33">
        <v>9.1000000000000004E-3</v>
      </c>
      <c r="D217" s="33">
        <v>1.9699999999999999E-2</v>
      </c>
      <c r="E217" s="33">
        <v>1.0500000000000001E-2</v>
      </c>
      <c r="F217" s="33">
        <v>5.9999999999999995E-4</v>
      </c>
      <c r="G217" s="34">
        <v>0</v>
      </c>
      <c r="H217" s="32">
        <v>-7.9000000000000008E-3</v>
      </c>
    </row>
    <row r="218" spans="1:8">
      <c r="A218" s="31">
        <v>37024</v>
      </c>
      <c r="B218" s="33">
        <v>1.49E-2</v>
      </c>
      <c r="C218" s="33">
        <v>1.5900000000000001E-2</v>
      </c>
      <c r="D218" s="33">
        <v>2.76E-2</v>
      </c>
      <c r="E218" s="33">
        <v>3.7699999999999997E-2</v>
      </c>
      <c r="F218" s="33">
        <v>2.8500000000000001E-2</v>
      </c>
      <c r="G218" s="34">
        <v>0</v>
      </c>
      <c r="H218" s="32">
        <v>-5.8999999999999999E-3</v>
      </c>
    </row>
    <row r="219" spans="1:8">
      <c r="A219" s="31">
        <v>37017</v>
      </c>
      <c r="B219" s="33">
        <v>8.3999999999999995E-3</v>
      </c>
      <c r="C219" s="33">
        <v>9.1999999999999998E-3</v>
      </c>
      <c r="D219" s="33">
        <v>1.4E-2</v>
      </c>
      <c r="E219" s="33">
        <v>1.5599999999999999E-2</v>
      </c>
      <c r="F219" s="33">
        <v>1.3299999999999999E-2</v>
      </c>
      <c r="G219" s="34">
        <v>0</v>
      </c>
      <c r="H219" s="32">
        <v>-2.12E-2</v>
      </c>
    </row>
    <row r="220" spans="1:8">
      <c r="A220" s="31">
        <v>37010</v>
      </c>
      <c r="B220" s="32">
        <v>-1.21E-2</v>
      </c>
      <c r="C220" s="32">
        <v>-3.0999999999999999E-3</v>
      </c>
      <c r="D220" s="33">
        <v>9.4999999999999998E-3</v>
      </c>
      <c r="E220" s="32">
        <v>-6.0000000000000001E-3</v>
      </c>
      <c r="F220" s="32">
        <v>-4.3E-3</v>
      </c>
      <c r="G220" s="34">
        <v>0</v>
      </c>
      <c r="H220" s="32">
        <v>-1.9E-3</v>
      </c>
    </row>
    <row r="221" spans="1:8">
      <c r="A221" s="31">
        <v>37003</v>
      </c>
      <c r="B221" s="32">
        <v>-2E-3</v>
      </c>
      <c r="C221" s="32">
        <v>-2.3E-3</v>
      </c>
      <c r="D221" s="32">
        <v>-5.1000000000000004E-3</v>
      </c>
      <c r="E221" s="34">
        <v>0</v>
      </c>
      <c r="F221" s="32">
        <v>-1.5900000000000001E-2</v>
      </c>
      <c r="G221" s="34">
        <v>0</v>
      </c>
      <c r="H221" s="32">
        <v>-3.8E-3</v>
      </c>
    </row>
    <row r="222" spans="1:8">
      <c r="A222" s="31">
        <v>36996</v>
      </c>
      <c r="B222" s="33">
        <v>2.3E-2</v>
      </c>
      <c r="C222" s="33">
        <v>1.9800000000000002E-2</v>
      </c>
      <c r="D222" s="33">
        <v>6.0000000000000001E-3</v>
      </c>
      <c r="E222" s="32">
        <v>0</v>
      </c>
      <c r="F222" s="32">
        <v>-3.1099999999999999E-2</v>
      </c>
      <c r="G222" s="34">
        <v>0</v>
      </c>
      <c r="H222" s="33">
        <v>1.55E-2</v>
      </c>
    </row>
    <row r="223" spans="1:8">
      <c r="A223" s="31">
        <v>36989</v>
      </c>
      <c r="B223" s="33">
        <v>3.15E-2</v>
      </c>
      <c r="C223" s="33">
        <v>3.8899999999999997E-2</v>
      </c>
      <c r="D223" s="33">
        <v>4.6199999999999998E-2</v>
      </c>
      <c r="E223" s="33">
        <v>3.3500000000000002E-2</v>
      </c>
      <c r="F223" s="33">
        <v>2.7400000000000001E-2</v>
      </c>
      <c r="G223" s="34">
        <v>0</v>
      </c>
      <c r="H223" s="32">
        <v>-3.3799999999999997E-2</v>
      </c>
    </row>
    <row r="224" spans="1:8">
      <c r="A224" s="31">
        <v>36982</v>
      </c>
      <c r="B224" s="32">
        <v>-1.0500000000000001E-2</v>
      </c>
      <c r="C224" s="32">
        <v>-9.4000000000000004E-3</v>
      </c>
      <c r="D224" s="32">
        <v>-1.6799999999999999E-2</v>
      </c>
      <c r="E224" s="32">
        <v>-1.54E-2</v>
      </c>
      <c r="F224" s="32">
        <v>-8.8999999999999999E-3</v>
      </c>
      <c r="G224" s="34">
        <v>0</v>
      </c>
      <c r="H224" s="32">
        <v>0</v>
      </c>
    </row>
    <row r="225" spans="1:8">
      <c r="A225" s="31">
        <v>36975</v>
      </c>
      <c r="B225" s="33">
        <v>3.7400000000000003E-2</v>
      </c>
      <c r="C225" s="33">
        <v>3.44E-2</v>
      </c>
      <c r="D225" s="33">
        <v>3.1199999999999999E-2</v>
      </c>
      <c r="E225" s="33">
        <v>0.02</v>
      </c>
      <c r="F225" s="33">
        <v>1.5100000000000001E-2</v>
      </c>
      <c r="G225" s="34">
        <v>0</v>
      </c>
      <c r="H225" s="32">
        <v>-3.7000000000000002E-3</v>
      </c>
    </row>
    <row r="226" spans="1:8">
      <c r="A226" s="31">
        <v>36968</v>
      </c>
      <c r="B226" s="33">
        <v>7.1000000000000004E-3</v>
      </c>
      <c r="C226" s="33">
        <v>8.0000000000000004E-4</v>
      </c>
      <c r="D226" s="32">
        <v>-1.52E-2</v>
      </c>
      <c r="E226" s="32">
        <v>-1.35E-2</v>
      </c>
      <c r="F226" s="32">
        <v>-1.17E-2</v>
      </c>
      <c r="G226" s="34">
        <v>0</v>
      </c>
      <c r="H226" s="32">
        <v>-1.9E-3</v>
      </c>
    </row>
    <row r="227" spans="1:8">
      <c r="A227" s="31">
        <v>36961</v>
      </c>
      <c r="B227" s="32">
        <v>-4.0899999999999999E-2</v>
      </c>
      <c r="C227" s="32">
        <v>-3.95E-2</v>
      </c>
      <c r="D227" s="32">
        <v>-4.0099999999999997E-2</v>
      </c>
      <c r="E227" s="32">
        <v>-4.1599999999999998E-2</v>
      </c>
      <c r="F227" s="32">
        <v>-3.1699999999999999E-2</v>
      </c>
      <c r="G227" s="34">
        <v>0</v>
      </c>
      <c r="H227" s="32">
        <v>-1.29E-2</v>
      </c>
    </row>
    <row r="228" spans="1:8">
      <c r="A228" s="31">
        <v>36954</v>
      </c>
      <c r="B228" s="32">
        <v>1.6999999999999999E-3</v>
      </c>
      <c r="C228" s="32">
        <v>-2.3999999999999998E-3</v>
      </c>
      <c r="D228" s="32">
        <v>-8.8999999999999999E-3</v>
      </c>
      <c r="E228" s="32">
        <v>-3.7000000000000002E-3</v>
      </c>
      <c r="F228" s="32">
        <v>-6.4999999999999997E-3</v>
      </c>
      <c r="G228" s="34">
        <v>0</v>
      </c>
      <c r="H228" s="32">
        <v>-7.3000000000000001E-3</v>
      </c>
    </row>
    <row r="229" spans="1:8">
      <c r="A229" s="31">
        <v>36947</v>
      </c>
      <c r="B229" s="32">
        <v>-2.8400000000000002E-2</v>
      </c>
      <c r="C229" s="32">
        <v>-2.4299999999999999E-2</v>
      </c>
      <c r="D229" s="32">
        <v>-8.2000000000000007E-3</v>
      </c>
      <c r="E229" s="32">
        <v>-9.7999999999999997E-3</v>
      </c>
      <c r="F229" s="32">
        <v>-1.17E-2</v>
      </c>
      <c r="G229" s="34">
        <v>0</v>
      </c>
      <c r="H229" s="32">
        <v>-2.1499999999999998E-2</v>
      </c>
    </row>
    <row r="230" spans="1:8">
      <c r="A230" s="31">
        <v>36940</v>
      </c>
      <c r="B230" s="32">
        <v>5.8999999999999999E-3</v>
      </c>
      <c r="C230" s="32">
        <v>-4.0000000000000002E-4</v>
      </c>
      <c r="D230" s="32">
        <v>-1.43E-2</v>
      </c>
      <c r="E230" s="32">
        <v>-1.3899999999999999E-2</v>
      </c>
      <c r="F230" s="32">
        <v>-8.2000000000000007E-3</v>
      </c>
      <c r="G230" s="34">
        <v>0</v>
      </c>
      <c r="H230" s="32">
        <v>0</v>
      </c>
    </row>
    <row r="231" spans="1:8">
      <c r="A231" s="31">
        <v>36933</v>
      </c>
      <c r="B231" s="33">
        <v>2.2599999999999999E-2</v>
      </c>
      <c r="C231" s="33">
        <v>2.01E-2</v>
      </c>
      <c r="D231" s="33">
        <v>1.55E-2</v>
      </c>
      <c r="E231" s="33">
        <v>7.3000000000000001E-3</v>
      </c>
      <c r="F231" s="33">
        <v>7.7000000000000002E-3</v>
      </c>
      <c r="G231" s="34">
        <v>0</v>
      </c>
      <c r="H231" s="32">
        <v>-1.8E-3</v>
      </c>
    </row>
    <row r="232" spans="1:8">
      <c r="A232" s="31">
        <v>36926</v>
      </c>
      <c r="B232" s="32">
        <v>-3.5000000000000001E-3</v>
      </c>
      <c r="C232" s="32">
        <v>-5.4000000000000003E-3</v>
      </c>
      <c r="D232" s="32">
        <v>-5.8999999999999999E-3</v>
      </c>
      <c r="E232" s="32">
        <v>-1.6999999999999999E-3</v>
      </c>
      <c r="F232" s="33">
        <v>7.4000000000000003E-3</v>
      </c>
      <c r="G232" s="34">
        <v>0</v>
      </c>
      <c r="H232" s="32">
        <v>0</v>
      </c>
    </row>
    <row r="233" spans="1:8">
      <c r="A233" s="31">
        <v>36919</v>
      </c>
      <c r="B233" s="32">
        <v>-8.6E-3</v>
      </c>
      <c r="C233" s="32">
        <v>-8.8999999999999999E-3</v>
      </c>
      <c r="D233" s="32">
        <v>-1.4999999999999999E-2</v>
      </c>
      <c r="E233" s="32">
        <v>-3.2000000000000002E-3</v>
      </c>
      <c r="F233" s="32">
        <v>-7.9000000000000008E-3</v>
      </c>
      <c r="G233" s="34">
        <v>0</v>
      </c>
      <c r="H233" s="34">
        <v>0</v>
      </c>
    </row>
    <row r="234" spans="1:8">
      <c r="A234" s="31">
        <v>36912</v>
      </c>
      <c r="B234" s="32">
        <v>-7.1000000000000004E-3</v>
      </c>
      <c r="C234" s="32">
        <v>-4.1000000000000003E-3</v>
      </c>
      <c r="D234" s="33">
        <v>4.5999999999999999E-3</v>
      </c>
      <c r="E234" s="33">
        <v>5.5999999999999999E-3</v>
      </c>
      <c r="F234" s="32">
        <v>-4.0000000000000002E-4</v>
      </c>
      <c r="G234" s="34">
        <v>0</v>
      </c>
      <c r="H234" s="32">
        <v>-5.3E-3</v>
      </c>
    </row>
    <row r="235" spans="1:8">
      <c r="A235" s="31">
        <v>36905</v>
      </c>
      <c r="B235" s="32">
        <v>1.1999999999999999E-3</v>
      </c>
      <c r="C235" s="32">
        <v>-9.4000000000000004E-3</v>
      </c>
      <c r="D235" s="32">
        <v>-8.9999999999999993E-3</v>
      </c>
      <c r="E235" s="32">
        <v>-7.4000000000000003E-3</v>
      </c>
      <c r="F235" s="32">
        <v>-7.4999999999999997E-3</v>
      </c>
      <c r="G235" s="34">
        <v>0</v>
      </c>
      <c r="H235" s="32">
        <v>-7.1000000000000004E-3</v>
      </c>
    </row>
    <row r="236" spans="1:8">
      <c r="A236" s="31">
        <v>36898</v>
      </c>
      <c r="B236" s="33">
        <v>2.86E-2</v>
      </c>
      <c r="C236" s="33">
        <v>2.7099999999999999E-2</v>
      </c>
      <c r="D236" s="33">
        <v>2.1499999999999998E-2</v>
      </c>
      <c r="E236" s="33">
        <v>1.66E-2</v>
      </c>
      <c r="F236" s="33">
        <v>1.4E-2</v>
      </c>
      <c r="G236" s="34">
        <v>0</v>
      </c>
      <c r="H236" s="32">
        <v>-1.8E-3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8"/>
  <sheetViews>
    <sheetView tabSelected="1" topLeftCell="D1" workbookViewId="0">
      <selection activeCell="AA3" sqref="AA3:AC237"/>
    </sheetView>
  </sheetViews>
  <sheetFormatPr defaultRowHeight="15"/>
  <cols>
    <col min="1" max="1" width="12.42578125" bestFit="1" customWidth="1"/>
    <col min="10" max="10" width="11.140625" bestFit="1" customWidth="1"/>
    <col min="16" max="16" width="10.140625" bestFit="1" customWidth="1"/>
    <col min="18" max="18" width="12" bestFit="1" customWidth="1"/>
    <col min="23" max="23" width="10.5703125" bestFit="1" customWidth="1"/>
    <col min="24" max="24" width="9.42578125" bestFit="1" customWidth="1"/>
  </cols>
  <sheetData>
    <row r="1" spans="1:29" ht="15.75" thickBot="1">
      <c r="B1" s="42" t="s">
        <v>50</v>
      </c>
      <c r="C1" s="42" t="s">
        <v>57</v>
      </c>
      <c r="D1" s="42" t="s">
        <v>58</v>
      </c>
      <c r="E1" s="42" t="s">
        <v>59</v>
      </c>
      <c r="F1" s="42" t="s">
        <v>60</v>
      </c>
    </row>
    <row r="2" spans="1:29" ht="15.75" thickBot="1">
      <c r="A2" s="18" t="s">
        <v>0</v>
      </c>
      <c r="B2" s="19" t="s">
        <v>1</v>
      </c>
      <c r="C2" s="19" t="s">
        <v>1</v>
      </c>
      <c r="D2" s="19" t="s">
        <v>1</v>
      </c>
      <c r="E2" s="19" t="s">
        <v>1</v>
      </c>
      <c r="F2" s="19" t="s">
        <v>1</v>
      </c>
      <c r="G2" s="43" t="s">
        <v>73</v>
      </c>
      <c r="H2" s="8" t="s">
        <v>1</v>
      </c>
      <c r="I2" s="8" t="s">
        <v>1</v>
      </c>
    </row>
    <row r="3" spans="1:29" ht="16.5" thickTop="1" thickBot="1">
      <c r="A3" s="10">
        <v>36898</v>
      </c>
      <c r="B3" s="25">
        <v>4.9210000000000003</v>
      </c>
      <c r="C3" s="25">
        <v>5.1130000000000004</v>
      </c>
      <c r="D3" s="25">
        <v>5.226</v>
      </c>
      <c r="E3" s="25">
        <v>5.26</v>
      </c>
      <c r="F3" s="25">
        <v>5.3440000000000003</v>
      </c>
      <c r="G3" s="44">
        <f>SUMPRODUCT(B3:F3,$K$28:$O$28)</f>
        <v>4.9579305163541836</v>
      </c>
      <c r="H3" s="35">
        <v>4.24</v>
      </c>
      <c r="I3" s="2">
        <v>5.67</v>
      </c>
      <c r="J3" s="40"/>
      <c r="V3" s="46" t="s">
        <v>81</v>
      </c>
      <c r="W3" s="46" t="s">
        <v>79</v>
      </c>
      <c r="X3" s="46" t="s">
        <v>80</v>
      </c>
      <c r="Y3" s="47" t="s">
        <v>78</v>
      </c>
      <c r="AA3" s="46"/>
      <c r="AB3" s="45" t="s">
        <v>78</v>
      </c>
      <c r="AC3" t="s">
        <v>82</v>
      </c>
    </row>
    <row r="4" spans="1:29" ht="15.75" thickBot="1">
      <c r="A4" s="12">
        <v>36905</v>
      </c>
      <c r="B4" s="4">
        <v>4.9269999999999996</v>
      </c>
      <c r="C4" s="4">
        <v>5.0650000000000004</v>
      </c>
      <c r="D4" s="4">
        <v>5.1790000000000003</v>
      </c>
      <c r="E4" s="4">
        <v>5.2210000000000001</v>
      </c>
      <c r="F4" s="4">
        <v>5.3040000000000003</v>
      </c>
      <c r="G4" s="44">
        <f t="shared" ref="G4:G67" si="0">SUMPRODUCT(B4:F4,$K$28:$O$28)</f>
        <v>4.9553718103653139</v>
      </c>
      <c r="H4" s="35">
        <v>4.24</v>
      </c>
      <c r="I4" s="4">
        <v>5.63</v>
      </c>
      <c r="J4" s="38" t="s">
        <v>61</v>
      </c>
      <c r="K4" s="42" t="s">
        <v>50</v>
      </c>
      <c r="L4" s="42" t="s">
        <v>57</v>
      </c>
      <c r="M4" s="42" t="s">
        <v>58</v>
      </c>
      <c r="N4" s="42" t="s">
        <v>59</v>
      </c>
      <c r="O4" s="42" t="s">
        <v>60</v>
      </c>
      <c r="V4" s="48">
        <v>1</v>
      </c>
      <c r="W4" s="49">
        <v>3.2937979716803598</v>
      </c>
      <c r="X4" s="50">
        <v>4.9579305163541836</v>
      </c>
      <c r="Y4" s="51">
        <f>(ABS(W4-X4))/ABS(X4)</f>
        <v>0.33565063874625345</v>
      </c>
      <c r="AA4" s="48">
        <v>1</v>
      </c>
      <c r="AB4" s="45">
        <v>0.33565063874625345</v>
      </c>
      <c r="AC4" s="45">
        <v>0.1</v>
      </c>
    </row>
    <row r="5" spans="1:29" ht="15.75" thickBot="1">
      <c r="A5" s="12">
        <v>36912</v>
      </c>
      <c r="B5" s="4">
        <v>4.8920000000000003</v>
      </c>
      <c r="C5" s="4">
        <v>5.0439999999999996</v>
      </c>
      <c r="D5" s="6">
        <v>5.2030000000000003</v>
      </c>
      <c r="E5" s="6">
        <v>5.25</v>
      </c>
      <c r="F5" s="4">
        <v>5.3019999999999996</v>
      </c>
      <c r="G5" s="44">
        <f t="shared" si="0"/>
        <v>4.9245513279126172</v>
      </c>
      <c r="H5" s="35">
        <v>4.24</v>
      </c>
      <c r="I5" s="4">
        <v>5.6</v>
      </c>
      <c r="J5" s="41" t="s">
        <v>62</v>
      </c>
      <c r="K5">
        <v>-1.10146908374065</v>
      </c>
      <c r="L5">
        <v>-1.37020637402679</v>
      </c>
      <c r="M5">
        <v>1.1160446938797599</v>
      </c>
      <c r="N5">
        <v>-0.90412360235357203</v>
      </c>
      <c r="O5">
        <v>-7.9601337846128404</v>
      </c>
      <c r="V5" s="48">
        <v>2</v>
      </c>
      <c r="W5" s="49">
        <v>5.0695699941043602</v>
      </c>
      <c r="X5" s="50">
        <v>4.9553718103653139</v>
      </c>
      <c r="Y5" s="51">
        <f t="shared" ref="Y5:Y68" si="1">(ABS(W5-X5))/ABS(X5)</f>
        <v>2.3045331028475832E-2</v>
      </c>
      <c r="AA5" s="48">
        <v>2</v>
      </c>
      <c r="AB5" s="45">
        <v>2.3045331028475832E-2</v>
      </c>
      <c r="AC5" s="45">
        <v>0.1</v>
      </c>
    </row>
    <row r="6" spans="1:29" ht="15.75" thickBot="1">
      <c r="A6" s="12">
        <v>36919</v>
      </c>
      <c r="B6" s="4">
        <v>4.8499999999999996</v>
      </c>
      <c r="C6" s="4">
        <v>4.9989999999999997</v>
      </c>
      <c r="D6" s="4">
        <v>5.125</v>
      </c>
      <c r="E6" s="4">
        <v>5.2329999999999997</v>
      </c>
      <c r="F6" s="4">
        <v>5.26</v>
      </c>
      <c r="G6" s="44">
        <f t="shared" si="0"/>
        <v>4.8810625196110298</v>
      </c>
      <c r="H6" s="35">
        <v>4.24</v>
      </c>
      <c r="I6" s="35">
        <v>5.6</v>
      </c>
      <c r="J6" s="41" t="s">
        <v>63</v>
      </c>
      <c r="K6">
        <v>-1.92983523836152E-2</v>
      </c>
      <c r="L6">
        <v>-0.59967353558682701</v>
      </c>
      <c r="M6">
        <v>-3.95132277553583</v>
      </c>
      <c r="N6">
        <v>0.72088925835069795</v>
      </c>
      <c r="O6">
        <v>-0.77728267349118496</v>
      </c>
      <c r="V6" s="48">
        <v>3</v>
      </c>
      <c r="W6" s="49">
        <v>4.7277565304297102</v>
      </c>
      <c r="X6" s="50">
        <v>4.9245513279126172</v>
      </c>
      <c r="Y6" s="51">
        <f t="shared" si="1"/>
        <v>3.9961975087448809E-2</v>
      </c>
      <c r="AA6" s="48">
        <v>3</v>
      </c>
      <c r="AB6" s="45">
        <v>3.9961975087448809E-2</v>
      </c>
      <c r="AC6" s="45">
        <v>0.1</v>
      </c>
    </row>
    <row r="7" spans="1:29" ht="15.75" thickBot="1">
      <c r="A7" s="12">
        <v>36926</v>
      </c>
      <c r="B7" s="4">
        <v>4.8330000000000002</v>
      </c>
      <c r="C7" s="4">
        <v>4.9720000000000004</v>
      </c>
      <c r="D7" s="4">
        <v>5.0949999999999998</v>
      </c>
      <c r="E7" s="4">
        <v>5.2240000000000002</v>
      </c>
      <c r="F7" s="6">
        <v>5.2990000000000004</v>
      </c>
      <c r="G7" s="44">
        <f t="shared" si="0"/>
        <v>4.8628334990339015</v>
      </c>
      <c r="H7" s="35">
        <v>4.24</v>
      </c>
      <c r="I7" s="4">
        <v>5.6</v>
      </c>
      <c r="J7" s="41" t="s">
        <v>64</v>
      </c>
      <c r="K7">
        <v>-2.1332650079710298</v>
      </c>
      <c r="L7">
        <v>6.0399673651326102E-3</v>
      </c>
      <c r="M7">
        <v>2.9519386175835001</v>
      </c>
      <c r="N7">
        <v>1.5702426091925601</v>
      </c>
      <c r="O7">
        <v>3.7834085234692001</v>
      </c>
      <c r="V7" s="48">
        <v>4</v>
      </c>
      <c r="W7" s="49">
        <v>4.8339731631497296</v>
      </c>
      <c r="X7" s="50">
        <v>4.8810625196110298</v>
      </c>
      <c r="Y7" s="51">
        <f t="shared" si="1"/>
        <v>9.6473577775546965E-3</v>
      </c>
      <c r="AA7" s="48">
        <v>4</v>
      </c>
      <c r="AB7" s="45">
        <v>9.6473577775546965E-3</v>
      </c>
      <c r="AC7" s="45">
        <v>0.1</v>
      </c>
    </row>
    <row r="8" spans="1:29" ht="15.75" thickBot="1">
      <c r="A8" s="12">
        <v>36933</v>
      </c>
      <c r="B8" s="6">
        <v>4.9420000000000002</v>
      </c>
      <c r="C8" s="6">
        <v>5.0720000000000001</v>
      </c>
      <c r="D8" s="6">
        <v>5.1740000000000004</v>
      </c>
      <c r="E8" s="6">
        <v>5.2619999999999996</v>
      </c>
      <c r="F8" s="6">
        <v>5.34</v>
      </c>
      <c r="G8" s="44">
        <f t="shared" si="0"/>
        <v>4.9690005302904225</v>
      </c>
      <c r="H8" s="35">
        <v>4.24</v>
      </c>
      <c r="I8" s="4">
        <v>5.59</v>
      </c>
      <c r="J8" s="41" t="s">
        <v>65</v>
      </c>
      <c r="K8">
        <v>-0.99482745826715402</v>
      </c>
      <c r="L8">
        <v>3.2230555700583001</v>
      </c>
      <c r="M8">
        <v>-3.5927495866752102</v>
      </c>
      <c r="N8">
        <v>0.77975091223659099</v>
      </c>
      <c r="O8">
        <v>1.4100135366459901</v>
      </c>
      <c r="V8" s="48">
        <v>5</v>
      </c>
      <c r="W8" s="49">
        <v>4.7593011578587996</v>
      </c>
      <c r="X8" s="50">
        <v>4.8628334990339015</v>
      </c>
      <c r="Y8" s="51">
        <f>(ABS(W8-X8))/ABS(X8)</f>
        <v>2.1290537953987252E-2</v>
      </c>
      <c r="AA8" s="48">
        <v>5</v>
      </c>
      <c r="AB8" s="45">
        <v>2.1290537953987252E-2</v>
      </c>
      <c r="AC8" s="45">
        <v>0.1</v>
      </c>
    </row>
    <row r="9" spans="1:29" ht="15.75" thickBot="1">
      <c r="A9" s="12">
        <v>36940</v>
      </c>
      <c r="B9" s="4">
        <v>4.9710000000000001</v>
      </c>
      <c r="C9" s="4">
        <v>5.07</v>
      </c>
      <c r="D9" s="4">
        <v>5.0999999999999996</v>
      </c>
      <c r="E9" s="4">
        <v>5.1890000000000001</v>
      </c>
      <c r="F9" s="4">
        <v>5.2960000000000003</v>
      </c>
      <c r="G9" s="44">
        <f t="shared" si="0"/>
        <v>4.9899024317932001</v>
      </c>
      <c r="H9" s="35">
        <v>4.24</v>
      </c>
      <c r="I9" s="4">
        <v>5.59</v>
      </c>
      <c r="J9" s="41" t="s">
        <v>66</v>
      </c>
      <c r="K9">
        <v>3.0113438960635501</v>
      </c>
      <c r="L9">
        <v>0.28672457295463499</v>
      </c>
      <c r="M9">
        <v>0.59892265610357998</v>
      </c>
      <c r="N9">
        <v>0.58136585019027698</v>
      </c>
      <c r="O9">
        <v>0.23687302558880799</v>
      </c>
      <c r="V9" s="48">
        <v>6</v>
      </c>
      <c r="W9" s="49">
        <v>4.8456334235888301</v>
      </c>
      <c r="X9" s="50">
        <v>4.9690005302904225</v>
      </c>
      <c r="Y9" s="51">
        <f t="shared" si="1"/>
        <v>2.4827348266429353E-2</v>
      </c>
      <c r="AA9" s="48">
        <v>6</v>
      </c>
      <c r="AB9" s="45">
        <v>2.4827348266429353E-2</v>
      </c>
      <c r="AC9" s="45">
        <v>0.1</v>
      </c>
    </row>
    <row r="10" spans="1:29" ht="15.75" thickBot="1">
      <c r="A10" s="12">
        <v>36947</v>
      </c>
      <c r="B10" s="4">
        <v>4.83</v>
      </c>
      <c r="C10" s="4">
        <v>4.9470000000000001</v>
      </c>
      <c r="D10" s="4">
        <v>5.0579999999999998</v>
      </c>
      <c r="E10" s="4">
        <v>5.1379999999999999</v>
      </c>
      <c r="F10" s="4">
        <v>5.234</v>
      </c>
      <c r="G10" s="44">
        <f t="shared" si="0"/>
        <v>4.8553449306035779</v>
      </c>
      <c r="H10" s="37">
        <v>4.24</v>
      </c>
      <c r="I10" s="4">
        <v>5.47</v>
      </c>
      <c r="J10" s="41" t="s">
        <v>67</v>
      </c>
      <c r="K10">
        <v>0.20060734735279301</v>
      </c>
      <c r="L10">
        <v>3.4223950239177099</v>
      </c>
      <c r="M10">
        <v>2.3786779664909501</v>
      </c>
      <c r="N10">
        <v>2.6196829623443199</v>
      </c>
      <c r="O10">
        <v>9.1878466595996002</v>
      </c>
      <c r="V10" s="48">
        <v>7</v>
      </c>
      <c r="W10" s="49">
        <v>4.8160458546684097</v>
      </c>
      <c r="X10" s="50">
        <v>4.9899024317932001</v>
      </c>
      <c r="Y10" s="51">
        <f t="shared" si="1"/>
        <v>3.4841678670320675E-2</v>
      </c>
      <c r="AA10" s="48">
        <v>7</v>
      </c>
      <c r="AB10" s="45">
        <v>3.4841678670320675E-2</v>
      </c>
      <c r="AC10" s="45">
        <v>0.1</v>
      </c>
    </row>
    <row r="11" spans="1:29" ht="15.75" thickBot="1">
      <c r="A11" s="12">
        <v>36954</v>
      </c>
      <c r="B11" s="4">
        <v>4.8380000000000001</v>
      </c>
      <c r="C11" s="4">
        <v>4.9349999999999996</v>
      </c>
      <c r="D11" s="4">
        <v>5.0129999999999999</v>
      </c>
      <c r="E11" s="4">
        <v>5.1189999999999998</v>
      </c>
      <c r="F11" s="4">
        <v>5.2</v>
      </c>
      <c r="G11" s="44">
        <f t="shared" si="0"/>
        <v>4.8588056732346407</v>
      </c>
      <c r="H11" s="35">
        <v>4.24</v>
      </c>
      <c r="I11" s="4">
        <v>5.43</v>
      </c>
      <c r="J11" s="41" t="s">
        <v>68</v>
      </c>
      <c r="K11">
        <v>0.234550701037989</v>
      </c>
      <c r="L11">
        <v>-1.44149253188685E-2</v>
      </c>
      <c r="M11">
        <v>-4.9466883789285598E-2</v>
      </c>
      <c r="N11">
        <v>4.92856825897766E-2</v>
      </c>
      <c r="O11">
        <v>9.6395943189973396E-2</v>
      </c>
      <c r="V11" s="48">
        <v>8</v>
      </c>
      <c r="W11" s="49">
        <v>4.7890799928199304</v>
      </c>
      <c r="X11" s="50">
        <v>4.8553449306035779</v>
      </c>
      <c r="Y11" s="51">
        <f t="shared" si="1"/>
        <v>1.3647833208712934E-2</v>
      </c>
      <c r="AA11" s="48">
        <v>8</v>
      </c>
      <c r="AB11" s="45">
        <v>1.3647833208712934E-2</v>
      </c>
      <c r="AC11" s="45">
        <v>0.1</v>
      </c>
    </row>
    <row r="12" spans="1:29" ht="15.75" thickBot="1">
      <c r="A12" s="12">
        <v>36961</v>
      </c>
      <c r="B12" s="4">
        <v>4.6399999999999997</v>
      </c>
      <c r="C12" s="4">
        <v>4.74</v>
      </c>
      <c r="D12" s="4">
        <v>4.8120000000000003</v>
      </c>
      <c r="E12" s="4">
        <v>4.9059999999999997</v>
      </c>
      <c r="F12" s="4">
        <v>5.0350000000000001</v>
      </c>
      <c r="G12" s="44">
        <f t="shared" si="0"/>
        <v>4.6611745564677083</v>
      </c>
      <c r="H12" s="35">
        <v>4.24</v>
      </c>
      <c r="I12" s="4">
        <v>5.36</v>
      </c>
      <c r="J12" s="41" t="s">
        <v>69</v>
      </c>
      <c r="K12">
        <v>1.1216390602875799E-2</v>
      </c>
      <c r="L12">
        <v>6.4572072292699095E-2</v>
      </c>
      <c r="M12">
        <v>0.17504917820604901</v>
      </c>
      <c r="N12">
        <v>-2.7621217367088901E-2</v>
      </c>
      <c r="O12">
        <v>-3.3956718556820698E-2</v>
      </c>
      <c r="V12" s="48">
        <v>9</v>
      </c>
      <c r="W12" s="49">
        <v>4.7804612931080603</v>
      </c>
      <c r="X12" s="50">
        <v>4.8588056732346407</v>
      </c>
      <c r="Y12" s="51">
        <f t="shared" si="1"/>
        <v>1.6124205287350871E-2</v>
      </c>
      <c r="AA12" s="48">
        <v>9</v>
      </c>
      <c r="AB12" s="45">
        <v>1.6124205287350871E-2</v>
      </c>
      <c r="AC12" s="45">
        <v>0.1</v>
      </c>
    </row>
    <row r="13" spans="1:29" ht="15.75" thickBot="1">
      <c r="A13" s="12">
        <v>36968</v>
      </c>
      <c r="B13" s="6">
        <v>4.673</v>
      </c>
      <c r="C13" s="6">
        <v>4.7439999999999998</v>
      </c>
      <c r="D13" s="4">
        <v>4.7389999999999999</v>
      </c>
      <c r="E13" s="4">
        <v>4.84</v>
      </c>
      <c r="F13" s="4">
        <v>4.976</v>
      </c>
      <c r="G13" s="44">
        <f t="shared" si="0"/>
        <v>4.6861004830311579</v>
      </c>
      <c r="H13" s="35">
        <v>4.24</v>
      </c>
      <c r="I13" s="4">
        <v>5.35</v>
      </c>
      <c r="J13" s="41" t="s">
        <v>70</v>
      </c>
      <c r="K13">
        <v>-2.1477535318497498</v>
      </c>
      <c r="L13">
        <v>-1.88698922465695</v>
      </c>
      <c r="M13">
        <v>-1.15093911023303</v>
      </c>
      <c r="N13">
        <v>-0.73262104690281005</v>
      </c>
      <c r="O13">
        <v>-0.76752859401330897</v>
      </c>
      <c r="V13" s="48">
        <v>10</v>
      </c>
      <c r="W13" s="49">
        <v>4.7174712187088597</v>
      </c>
      <c r="X13" s="50">
        <v>4.6611745564677083</v>
      </c>
      <c r="Y13" s="51">
        <f t="shared" si="1"/>
        <v>1.207778459251988E-2</v>
      </c>
      <c r="AA13" s="48">
        <v>10</v>
      </c>
      <c r="AB13" s="45">
        <v>1.207778459251988E-2</v>
      </c>
      <c r="AC13" s="45">
        <v>0.1</v>
      </c>
    </row>
    <row r="14" spans="1:29" ht="15.75" thickBot="1">
      <c r="A14" s="12">
        <v>36975</v>
      </c>
      <c r="B14" s="6">
        <v>4.8479999999999999</v>
      </c>
      <c r="C14" s="6">
        <v>4.907</v>
      </c>
      <c r="D14" s="6">
        <v>4.8869999999999996</v>
      </c>
      <c r="E14" s="6">
        <v>4.9370000000000003</v>
      </c>
      <c r="F14" s="6">
        <v>5.0510000000000002</v>
      </c>
      <c r="G14" s="44">
        <f t="shared" si="0"/>
        <v>4.857800919241849</v>
      </c>
      <c r="H14" s="35">
        <v>4.24</v>
      </c>
      <c r="I14" s="4">
        <v>5.33</v>
      </c>
      <c r="J14" s="41" t="s">
        <v>74</v>
      </c>
      <c r="K14">
        <v>-2.5707838075282499E-2</v>
      </c>
      <c r="L14">
        <v>-6.1045291594611596E-3</v>
      </c>
      <c r="M14">
        <v>-1.4613976694156001E-2</v>
      </c>
      <c r="N14">
        <v>-3.5331871209704998E-3</v>
      </c>
      <c r="O14">
        <v>-0.139964571331925</v>
      </c>
      <c r="V14" s="48">
        <v>11</v>
      </c>
      <c r="W14" s="49">
        <v>4.7279386358457796</v>
      </c>
      <c r="X14" s="50">
        <v>4.6861004830311579</v>
      </c>
      <c r="Y14" s="51">
        <f t="shared" si="1"/>
        <v>8.9281382177189405E-3</v>
      </c>
      <c r="AA14" s="48">
        <v>11</v>
      </c>
      <c r="AB14" s="45">
        <v>8.9281382177189405E-3</v>
      </c>
      <c r="AC14" s="45">
        <v>0.1</v>
      </c>
    </row>
    <row r="15" spans="1:29" ht="15.75" thickBot="1">
      <c r="A15" s="12">
        <v>36982</v>
      </c>
      <c r="B15" s="4">
        <v>4.7969999999999997</v>
      </c>
      <c r="C15" s="4">
        <v>4.8609999999999998</v>
      </c>
      <c r="D15" s="4">
        <v>4.8049999999999997</v>
      </c>
      <c r="E15" s="4">
        <v>4.8609999999999998</v>
      </c>
      <c r="F15" s="4">
        <v>5.0060000000000002</v>
      </c>
      <c r="G15" s="44">
        <f t="shared" si="0"/>
        <v>4.8062079140129157</v>
      </c>
      <c r="H15" s="35">
        <v>4.24</v>
      </c>
      <c r="I15" s="4">
        <v>5.33</v>
      </c>
      <c r="V15" s="48">
        <v>12</v>
      </c>
      <c r="W15" s="49">
        <v>4.7946020197580896</v>
      </c>
      <c r="X15" s="50">
        <v>4.857800919241849</v>
      </c>
      <c r="Y15" s="51">
        <f t="shared" si="1"/>
        <v>1.3009775520735567E-2</v>
      </c>
      <c r="AA15" s="48">
        <v>12</v>
      </c>
      <c r="AB15" s="45">
        <v>1.3009775520735567E-2</v>
      </c>
      <c r="AC15" s="45">
        <v>0.1</v>
      </c>
    </row>
    <row r="16" spans="1:29" ht="15.75" thickBot="1">
      <c r="A16" s="12">
        <v>36989</v>
      </c>
      <c r="B16" s="6">
        <v>4.9480000000000004</v>
      </c>
      <c r="C16" s="6">
        <v>5.05</v>
      </c>
      <c r="D16" s="6">
        <v>5.0270000000000001</v>
      </c>
      <c r="E16" s="6">
        <v>5.024</v>
      </c>
      <c r="F16" s="6">
        <v>5.1429999999999998</v>
      </c>
      <c r="G16" s="44">
        <f t="shared" si="0"/>
        <v>4.9640384908110571</v>
      </c>
      <c r="H16" s="35">
        <v>4.24</v>
      </c>
      <c r="I16" s="4">
        <v>5.15</v>
      </c>
      <c r="V16" s="48">
        <v>13</v>
      </c>
      <c r="W16" s="49">
        <v>4.7637408216853201</v>
      </c>
      <c r="X16" s="50">
        <v>4.8062079140129157</v>
      </c>
      <c r="Y16" s="51">
        <f t="shared" si="1"/>
        <v>8.8358833174443235E-3</v>
      </c>
      <c r="AA16" s="48">
        <v>13</v>
      </c>
      <c r="AB16" s="45">
        <v>8.8358833174443235E-3</v>
      </c>
      <c r="AC16" s="45">
        <v>0.1</v>
      </c>
    </row>
    <row r="17" spans="1:29" ht="15.75" thickBot="1">
      <c r="A17" s="12">
        <v>36996</v>
      </c>
      <c r="B17" s="6">
        <v>5.0620000000000003</v>
      </c>
      <c r="C17" s="6">
        <v>5.15</v>
      </c>
      <c r="D17" s="6">
        <v>5.0570000000000004</v>
      </c>
      <c r="E17" s="4">
        <v>5.024</v>
      </c>
      <c r="F17" s="4">
        <v>4.9829999999999997</v>
      </c>
      <c r="G17" s="44">
        <f t="shared" si="0"/>
        <v>5.071288239905976</v>
      </c>
      <c r="H17" s="35">
        <v>4.24</v>
      </c>
      <c r="I17" s="6">
        <v>5.23</v>
      </c>
      <c r="J17" s="38" t="s">
        <v>56</v>
      </c>
      <c r="K17" s="42" t="s">
        <v>50</v>
      </c>
      <c r="L17" s="42" t="s">
        <v>57</v>
      </c>
      <c r="M17" s="42" t="s">
        <v>58</v>
      </c>
      <c r="N17" s="42" t="s">
        <v>59</v>
      </c>
      <c r="O17" s="42" t="s">
        <v>60</v>
      </c>
      <c r="P17" s="42" t="s">
        <v>72</v>
      </c>
      <c r="V17" s="48">
        <v>14</v>
      </c>
      <c r="W17" s="49">
        <v>4.8288404319415497</v>
      </c>
      <c r="X17" s="50">
        <v>4.9640384908110571</v>
      </c>
      <c r="Y17" s="51">
        <f t="shared" si="1"/>
        <v>2.7235497694019267E-2</v>
      </c>
      <c r="AA17" s="48">
        <v>14</v>
      </c>
      <c r="AB17" s="45">
        <v>2.7235497694019267E-2</v>
      </c>
      <c r="AC17" s="45">
        <v>0.1</v>
      </c>
    </row>
    <row r="18" spans="1:29" ht="15.75" thickBot="1">
      <c r="A18" s="12">
        <v>37003</v>
      </c>
      <c r="B18" s="4">
        <v>5.0519999999999996</v>
      </c>
      <c r="C18" s="4">
        <v>5.1379999999999999</v>
      </c>
      <c r="D18" s="4">
        <v>5.0309999999999997</v>
      </c>
      <c r="E18" s="35">
        <v>5.024</v>
      </c>
      <c r="F18" s="4">
        <v>4.9039999999999999</v>
      </c>
      <c r="G18" s="44">
        <f t="shared" si="0"/>
        <v>5.0601269889340328</v>
      </c>
      <c r="H18" s="35">
        <v>4.24</v>
      </c>
      <c r="I18" s="4">
        <v>5.21</v>
      </c>
      <c r="J18" s="41" t="s">
        <v>46</v>
      </c>
      <c r="K18" s="39">
        <f>SQRT(EXP(K5))</f>
        <v>0.57652617219672597</v>
      </c>
      <c r="L18" s="39">
        <f t="shared" ref="L18:O18" si="2">SQRT(EXP(L5))</f>
        <v>0.50403821669312721</v>
      </c>
      <c r="M18" s="39">
        <f t="shared" si="2"/>
        <v>1.7472136987506661</v>
      </c>
      <c r="N18" s="39">
        <f t="shared" si="2"/>
        <v>0.63631484350376122</v>
      </c>
      <c r="O18" s="39">
        <f t="shared" si="2"/>
        <v>1.8684389454024803E-2</v>
      </c>
      <c r="P18" s="39">
        <f>SUMPRODUCT(K18:O18,$K$28:$O$28)</f>
        <v>0.60612392732089615</v>
      </c>
      <c r="V18" s="48">
        <v>15</v>
      </c>
      <c r="W18" s="49">
        <v>4.85763912395148</v>
      </c>
      <c r="X18" s="50">
        <v>5.071288239905976</v>
      </c>
      <c r="Y18" s="51">
        <f t="shared" si="1"/>
        <v>4.2129160451439288E-2</v>
      </c>
      <c r="AA18" s="48">
        <v>15</v>
      </c>
      <c r="AB18" s="45">
        <v>4.2129160451439288E-2</v>
      </c>
      <c r="AC18" s="45">
        <v>0.1</v>
      </c>
    </row>
    <row r="19" spans="1:29" ht="15.75" thickBot="1">
      <c r="A19" s="12">
        <v>37010</v>
      </c>
      <c r="B19" s="4">
        <v>4.9909999999999997</v>
      </c>
      <c r="C19" s="4">
        <v>5.1219999999999999</v>
      </c>
      <c r="D19" s="6">
        <v>5.0789999999999997</v>
      </c>
      <c r="E19" s="4">
        <v>4.9939999999999998</v>
      </c>
      <c r="F19" s="4">
        <v>4.883</v>
      </c>
      <c r="G19" s="44">
        <f t="shared" si="0"/>
        <v>5.0085108893920873</v>
      </c>
      <c r="H19" s="35">
        <v>4.24</v>
      </c>
      <c r="I19" s="4">
        <v>5.2</v>
      </c>
      <c r="J19" s="41" t="s">
        <v>47</v>
      </c>
      <c r="K19" s="39">
        <f t="shared" ref="K19:O19" si="3">SQRT(EXP(K6))</f>
        <v>0.99039722773562178</v>
      </c>
      <c r="L19" s="39">
        <f t="shared" si="3"/>
        <v>0.74093915594455562</v>
      </c>
      <c r="M19" s="39">
        <f t="shared" si="3"/>
        <v>0.13866956755113075</v>
      </c>
      <c r="N19" s="39">
        <f t="shared" si="3"/>
        <v>1.4339668563380441</v>
      </c>
      <c r="O19" s="39">
        <f t="shared" si="3"/>
        <v>0.67797739198973117</v>
      </c>
      <c r="P19" s="39">
        <f t="shared" ref="P19:P27" si="4">SUMPRODUCT(K19:O19,$K$28:$O$28)</f>
        <v>0.93205765390962148</v>
      </c>
      <c r="V19" s="48">
        <v>16</v>
      </c>
      <c r="W19" s="49">
        <v>4.8518468677498001</v>
      </c>
      <c r="X19" s="50">
        <v>5.0601269889340328</v>
      </c>
      <c r="Y19" s="51">
        <f t="shared" si="1"/>
        <v>4.1161046281984512E-2</v>
      </c>
      <c r="AA19" s="48">
        <v>16</v>
      </c>
      <c r="AB19" s="45">
        <v>4.1161046281984512E-2</v>
      </c>
      <c r="AC19" s="45">
        <v>0.1</v>
      </c>
    </row>
    <row r="20" spans="1:29" ht="15.75" thickBot="1">
      <c r="A20" s="12">
        <v>37017</v>
      </c>
      <c r="B20" s="6">
        <v>5.0330000000000004</v>
      </c>
      <c r="C20" s="6">
        <v>5.1689999999999996</v>
      </c>
      <c r="D20" s="6">
        <v>5.15</v>
      </c>
      <c r="E20" s="6">
        <v>5.0720000000000001</v>
      </c>
      <c r="F20" s="6">
        <v>4.9480000000000004</v>
      </c>
      <c r="G20" s="44">
        <f t="shared" si="0"/>
        <v>5.0524113143269131</v>
      </c>
      <c r="H20" s="35">
        <v>4.24</v>
      </c>
      <c r="I20" s="4">
        <v>5.09</v>
      </c>
      <c r="J20" s="41" t="s">
        <v>48</v>
      </c>
      <c r="K20" s="39">
        <f t="shared" ref="K20:O20" si="5">SQRT(EXP(K7))</f>
        <v>0.34416554428233154</v>
      </c>
      <c r="L20" s="39">
        <f t="shared" si="5"/>
        <v>1.0030245484272826</v>
      </c>
      <c r="M20" s="39">
        <f t="shared" si="5"/>
        <v>4.3752747104213077</v>
      </c>
      <c r="N20" s="39">
        <f t="shared" si="5"/>
        <v>2.1926729059031156</v>
      </c>
      <c r="O20" s="39">
        <f t="shared" si="5"/>
        <v>6.6306594362615856</v>
      </c>
      <c r="P20" s="39">
        <f t="shared" si="4"/>
        <v>0.60798889057582317</v>
      </c>
      <c r="V20" s="48">
        <v>17</v>
      </c>
      <c r="W20" s="49">
        <v>4.8324531588946096</v>
      </c>
      <c r="X20" s="50">
        <v>5.0085108893920873</v>
      </c>
      <c r="Y20" s="51">
        <f t="shared" si="1"/>
        <v>3.5151711633564384E-2</v>
      </c>
      <c r="AA20" s="48">
        <v>17</v>
      </c>
      <c r="AB20" s="45">
        <v>3.5151711633564384E-2</v>
      </c>
      <c r="AC20" s="45">
        <v>0.1</v>
      </c>
    </row>
    <row r="21" spans="1:29" ht="15.75" thickBot="1">
      <c r="A21" s="12">
        <v>37024</v>
      </c>
      <c r="B21" s="6">
        <v>5.1079999999999997</v>
      </c>
      <c r="C21" s="6">
        <v>5.2510000000000003</v>
      </c>
      <c r="D21" s="6">
        <v>5.2919999999999998</v>
      </c>
      <c r="E21" s="6">
        <v>5.2629999999999999</v>
      </c>
      <c r="F21" s="6">
        <v>5.0890000000000004</v>
      </c>
      <c r="G21" s="44">
        <f t="shared" si="0"/>
        <v>5.1315111430903988</v>
      </c>
      <c r="H21" s="35">
        <v>4.24</v>
      </c>
      <c r="I21" s="4">
        <v>5.0599999999999996</v>
      </c>
      <c r="J21" s="41" t="s">
        <v>49</v>
      </c>
      <c r="K21" s="39">
        <f t="shared" ref="K21:O21" si="6">SQRT(EXP(K8))</f>
        <v>0.60810134251753178</v>
      </c>
      <c r="L21" s="39">
        <f t="shared" si="6"/>
        <v>5.010460289504266</v>
      </c>
      <c r="M21" s="39">
        <f t="shared" si="6"/>
        <v>0.16589921835538668</v>
      </c>
      <c r="N21" s="39">
        <f t="shared" si="6"/>
        <v>1.4767968564157503</v>
      </c>
      <c r="O21" s="39">
        <f t="shared" si="6"/>
        <v>2.0238603830167601</v>
      </c>
      <c r="P21" s="39">
        <f t="shared" si="4"/>
        <v>1.1115852489254363</v>
      </c>
      <c r="V21" s="48">
        <v>18</v>
      </c>
      <c r="W21" s="49">
        <v>4.8519779678143804</v>
      </c>
      <c r="X21" s="50">
        <v>5.0524113143269131</v>
      </c>
      <c r="Y21" s="51">
        <f t="shared" si="1"/>
        <v>3.9670829242301045E-2</v>
      </c>
      <c r="AA21" s="48">
        <v>18</v>
      </c>
      <c r="AB21" s="45">
        <v>3.9670829242301045E-2</v>
      </c>
      <c r="AC21" s="45">
        <v>0.1</v>
      </c>
    </row>
    <row r="22" spans="1:29" ht="15.75" thickBot="1">
      <c r="A22" s="12">
        <v>37031</v>
      </c>
      <c r="B22" s="6">
        <v>5.2329999999999997</v>
      </c>
      <c r="C22" s="6">
        <v>5.2990000000000004</v>
      </c>
      <c r="D22" s="6">
        <v>5.3959999999999999</v>
      </c>
      <c r="E22" s="6">
        <v>5.3179999999999996</v>
      </c>
      <c r="F22" s="6">
        <v>5.0919999999999996</v>
      </c>
      <c r="G22" s="44">
        <f t="shared" si="0"/>
        <v>5.2458507839074224</v>
      </c>
      <c r="H22" s="35">
        <v>4.24</v>
      </c>
      <c r="I22" s="4">
        <v>5.0199999999999996</v>
      </c>
      <c r="J22" s="41" t="s">
        <v>51</v>
      </c>
      <c r="K22" s="39">
        <f>K9</f>
        <v>3.0113438960635501</v>
      </c>
      <c r="L22" s="39">
        <f t="shared" ref="L22:O22" si="7">L9</f>
        <v>0.28672457295463499</v>
      </c>
      <c r="M22" s="39">
        <f t="shared" si="7"/>
        <v>0.59892265610357998</v>
      </c>
      <c r="N22" s="39">
        <f t="shared" si="7"/>
        <v>0.58136585019027698</v>
      </c>
      <c r="O22" s="39">
        <f t="shared" si="7"/>
        <v>0.23687302558880799</v>
      </c>
      <c r="P22" s="39">
        <f t="shared" si="4"/>
        <v>2.5851827910652427</v>
      </c>
      <c r="V22" s="48">
        <v>19</v>
      </c>
      <c r="W22" s="49">
        <v>4.8783509908320797</v>
      </c>
      <c r="X22" s="50">
        <v>5.1315111430903988</v>
      </c>
      <c r="Y22" s="51">
        <f t="shared" si="1"/>
        <v>4.9334425123328501E-2</v>
      </c>
      <c r="AA22" s="48">
        <v>19</v>
      </c>
      <c r="AB22" s="45">
        <v>4.9334425123328501E-2</v>
      </c>
      <c r="AC22" s="45">
        <v>0.1</v>
      </c>
    </row>
    <row r="23" spans="1:29" ht="15.75" thickBot="1">
      <c r="A23" s="12">
        <v>37038</v>
      </c>
      <c r="B23" s="4">
        <v>5.1269999999999998</v>
      </c>
      <c r="C23" s="4">
        <v>4.9749999999999996</v>
      </c>
      <c r="D23" s="4">
        <v>5.2880000000000003</v>
      </c>
      <c r="E23" s="4">
        <v>5.2039999999999997</v>
      </c>
      <c r="F23" s="4">
        <v>5.0140000000000002</v>
      </c>
      <c r="G23" s="44">
        <f t="shared" si="0"/>
        <v>5.114840262500925</v>
      </c>
      <c r="H23" s="35">
        <v>4.24</v>
      </c>
      <c r="I23" s="4">
        <v>5.0199999999999996</v>
      </c>
      <c r="J23" s="41" t="s">
        <v>52</v>
      </c>
      <c r="K23" s="39">
        <f t="shared" ref="K23:O23" si="8">K10</f>
        <v>0.20060734735279301</v>
      </c>
      <c r="L23" s="39">
        <f t="shared" si="8"/>
        <v>3.4223950239177099</v>
      </c>
      <c r="M23" s="39">
        <f t="shared" si="8"/>
        <v>2.3786779664909501</v>
      </c>
      <c r="N23" s="39">
        <f t="shared" si="8"/>
        <v>2.6196829623443199</v>
      </c>
      <c r="O23" s="39">
        <f t="shared" si="8"/>
        <v>9.1878466595996002</v>
      </c>
      <c r="P23" s="39">
        <f t="shared" si="4"/>
        <v>0.71328781371354744</v>
      </c>
      <c r="V23" s="48">
        <v>20</v>
      </c>
      <c r="W23" s="49">
        <v>4.9182777235139996</v>
      </c>
      <c r="X23" s="50">
        <v>5.2458507839074224</v>
      </c>
      <c r="Y23" s="51">
        <f t="shared" si="1"/>
        <v>6.2444219991600082E-2</v>
      </c>
      <c r="AA23" s="48">
        <v>20</v>
      </c>
      <c r="AB23" s="45">
        <v>6.2444219991600082E-2</v>
      </c>
      <c r="AC23" s="45">
        <v>0.1</v>
      </c>
    </row>
    <row r="24" spans="1:29" ht="15.75" thickBot="1">
      <c r="A24" s="12">
        <v>37045</v>
      </c>
      <c r="B24" s="6">
        <v>5.1559999999999997</v>
      </c>
      <c r="C24" s="6">
        <v>5.2050000000000001</v>
      </c>
      <c r="D24" s="4">
        <v>5.2789999999999999</v>
      </c>
      <c r="E24" s="6">
        <v>5.2290000000000001</v>
      </c>
      <c r="F24" s="6">
        <v>5.13</v>
      </c>
      <c r="G24" s="44">
        <f t="shared" si="0"/>
        <v>5.1661332087561611</v>
      </c>
      <c r="H24" s="35">
        <v>4.24</v>
      </c>
      <c r="I24" s="4">
        <v>5</v>
      </c>
      <c r="J24" s="41" t="s">
        <v>53</v>
      </c>
      <c r="K24" s="39">
        <f t="shared" ref="K24:O24" si="9">K11</f>
        <v>0.234550701037989</v>
      </c>
      <c r="L24" s="39">
        <f t="shared" si="9"/>
        <v>-1.44149253188685E-2</v>
      </c>
      <c r="M24" s="39">
        <f t="shared" si="9"/>
        <v>-4.9466883789285598E-2</v>
      </c>
      <c r="N24" s="39">
        <f t="shared" si="9"/>
        <v>4.92856825897766E-2</v>
      </c>
      <c r="O24" s="39">
        <f t="shared" si="9"/>
        <v>9.6395943189973396E-2</v>
      </c>
      <c r="P24" s="39">
        <f t="shared" si="4"/>
        <v>0.19425315962904463</v>
      </c>
      <c r="V24" s="48">
        <v>21</v>
      </c>
      <c r="W24" s="49">
        <v>4.8660585177185203</v>
      </c>
      <c r="X24" s="50">
        <v>5.114840262500925</v>
      </c>
      <c r="Y24" s="51">
        <f t="shared" si="1"/>
        <v>4.8639201229084286E-2</v>
      </c>
      <c r="AA24" s="48">
        <v>21</v>
      </c>
      <c r="AB24" s="45">
        <v>4.8639201229084286E-2</v>
      </c>
      <c r="AC24" s="45">
        <v>0.1</v>
      </c>
    </row>
    <row r="25" spans="1:29" ht="15.75" thickBot="1">
      <c r="A25" s="12">
        <v>37052</v>
      </c>
      <c r="B25" s="6">
        <v>5.1139999999999999</v>
      </c>
      <c r="C25" s="6">
        <v>5.2290000000000001</v>
      </c>
      <c r="D25" s="6">
        <v>5.4219999999999997</v>
      </c>
      <c r="E25" s="6">
        <v>5.4550000000000001</v>
      </c>
      <c r="F25" s="6">
        <v>5.2939999999999996</v>
      </c>
      <c r="G25" s="44">
        <f t="shared" si="0"/>
        <v>5.1407184880255032</v>
      </c>
      <c r="H25" s="35">
        <v>4.24</v>
      </c>
      <c r="I25" s="6">
        <v>5.0999999999999996</v>
      </c>
      <c r="J25" s="41" t="s">
        <v>54</v>
      </c>
      <c r="K25" s="39">
        <f t="shared" ref="K25:O25" si="10">K12</f>
        <v>1.1216390602875799E-2</v>
      </c>
      <c r="L25" s="39">
        <f t="shared" si="10"/>
        <v>6.4572072292699095E-2</v>
      </c>
      <c r="M25" s="39">
        <f t="shared" si="10"/>
        <v>0.17504917820604901</v>
      </c>
      <c r="N25" s="39">
        <f t="shared" si="10"/>
        <v>-2.7621217367088901E-2</v>
      </c>
      <c r="O25" s="39">
        <f t="shared" si="10"/>
        <v>-3.3956718556820698E-2</v>
      </c>
      <c r="P25" s="39">
        <f t="shared" si="4"/>
        <v>2.2638072024193521E-2</v>
      </c>
      <c r="V25" s="48">
        <v>22</v>
      </c>
      <c r="W25" s="49">
        <v>4.8905135656316796</v>
      </c>
      <c r="X25" s="50">
        <v>5.1661332087561611</v>
      </c>
      <c r="Y25" s="51">
        <f t="shared" si="1"/>
        <v>5.3351245890703981E-2</v>
      </c>
      <c r="AA25" s="48">
        <v>22</v>
      </c>
      <c r="AB25" s="45">
        <v>5.3351245890703981E-2</v>
      </c>
      <c r="AC25" s="45">
        <v>0.1</v>
      </c>
    </row>
    <row r="26" spans="1:29" ht="15.75" thickBot="1">
      <c r="A26" s="12">
        <v>37059</v>
      </c>
      <c r="B26" s="4">
        <v>5.1040000000000001</v>
      </c>
      <c r="C26" s="4">
        <v>5.2089999999999996</v>
      </c>
      <c r="D26" s="4">
        <v>5.4050000000000002</v>
      </c>
      <c r="E26" s="4">
        <v>5.42</v>
      </c>
      <c r="F26" s="4">
        <v>5.2919999999999998</v>
      </c>
      <c r="G26" s="44">
        <f t="shared" si="0"/>
        <v>5.1292535673621815</v>
      </c>
      <c r="H26" s="35">
        <v>4.24</v>
      </c>
      <c r="I26" s="4">
        <v>5</v>
      </c>
      <c r="J26" s="41" t="s">
        <v>55</v>
      </c>
      <c r="K26" s="39">
        <f>SQRT(EXP(K13))</f>
        <v>0.34168132795011835</v>
      </c>
      <c r="L26" s="39">
        <f t="shared" ref="L26:O26" si="11">SQRT(EXP(L13))</f>
        <v>0.38926512496831706</v>
      </c>
      <c r="M26" s="39">
        <f t="shared" si="11"/>
        <v>0.56244070988016082</v>
      </c>
      <c r="N26" s="39">
        <f t="shared" si="11"/>
        <v>0.69328748575834376</v>
      </c>
      <c r="O26" s="39">
        <f t="shared" si="11"/>
        <v>0.68129199081771674</v>
      </c>
      <c r="P26" s="39">
        <f t="shared" si="4"/>
        <v>0.35860487570898386</v>
      </c>
      <c r="V26" s="48">
        <v>23</v>
      </c>
      <c r="W26" s="49">
        <v>4.8779723189312501</v>
      </c>
      <c r="X26" s="50">
        <v>5.1407184880255032</v>
      </c>
      <c r="Y26" s="51">
        <f t="shared" si="1"/>
        <v>5.1110787277358051E-2</v>
      </c>
      <c r="AA26" s="48">
        <v>23</v>
      </c>
      <c r="AB26" s="45">
        <v>5.1110787277358051E-2</v>
      </c>
      <c r="AC26" s="45">
        <v>0.1</v>
      </c>
    </row>
    <row r="27" spans="1:29" ht="15.75" thickBot="1">
      <c r="A27" s="12">
        <v>37066</v>
      </c>
      <c r="B27" s="6">
        <v>5.2839999999999998</v>
      </c>
      <c r="C27" s="6">
        <v>5.3739999999999997</v>
      </c>
      <c r="D27" s="6">
        <v>5.5789999999999997</v>
      </c>
      <c r="E27" s="6">
        <v>5.54</v>
      </c>
      <c r="F27" s="6">
        <v>5.3550000000000004</v>
      </c>
      <c r="G27" s="44">
        <f t="shared" si="0"/>
        <v>5.3063269615209441</v>
      </c>
      <c r="H27" s="35">
        <v>4.24</v>
      </c>
      <c r="I27" s="6">
        <v>5.13</v>
      </c>
      <c r="J27" s="41" t="s">
        <v>75</v>
      </c>
      <c r="K27" s="39">
        <f>K14</f>
        <v>-2.5707838075282499E-2</v>
      </c>
      <c r="L27" s="39">
        <f t="shared" ref="L27:O27" si="12">L14</f>
        <v>-6.1045291594611596E-3</v>
      </c>
      <c r="M27" s="39">
        <f t="shared" si="12"/>
        <v>-1.4613976694156001E-2</v>
      </c>
      <c r="N27" s="39">
        <f t="shared" si="12"/>
        <v>-3.5331871209704998E-3</v>
      </c>
      <c r="O27" s="39">
        <f t="shared" si="12"/>
        <v>-0.139964571331925</v>
      </c>
      <c r="P27" s="39">
        <f t="shared" si="4"/>
        <v>-2.3651442123143244E-2</v>
      </c>
      <c r="V27" s="48">
        <v>24</v>
      </c>
      <c r="W27" s="49">
        <v>4.8755040079772503</v>
      </c>
      <c r="X27" s="50">
        <v>5.1292535673621815</v>
      </c>
      <c r="Y27" s="51">
        <f t="shared" si="1"/>
        <v>4.94710499398116E-2</v>
      </c>
      <c r="AA27" s="48">
        <v>24</v>
      </c>
      <c r="AB27" s="45">
        <v>4.94710499398116E-2</v>
      </c>
      <c r="AC27" s="45">
        <v>0.1</v>
      </c>
    </row>
    <row r="28" spans="1:29" ht="15.75" thickBot="1">
      <c r="A28" s="12">
        <v>37073</v>
      </c>
      <c r="B28" s="4">
        <v>5.1539999999999999</v>
      </c>
      <c r="C28" s="4">
        <v>5.2409999999999997</v>
      </c>
      <c r="D28" s="4">
        <v>5.42</v>
      </c>
      <c r="E28" s="4">
        <v>5.3609999999999998</v>
      </c>
      <c r="F28" s="4">
        <v>5.2309999999999999</v>
      </c>
      <c r="G28" s="44">
        <f t="shared" si="0"/>
        <v>5.1747707727862853</v>
      </c>
      <c r="H28" s="35">
        <v>4.24</v>
      </c>
      <c r="I28" s="4">
        <v>5.0999999999999996</v>
      </c>
      <c r="J28" s="41" t="s">
        <v>71</v>
      </c>
      <c r="K28">
        <v>0.83917361628616505</v>
      </c>
      <c r="L28">
        <v>0.11500997099131299</v>
      </c>
      <c r="M28">
        <v>3.50470206039162E-2</v>
      </c>
      <c r="N28">
        <v>4.71657412514609E-3</v>
      </c>
      <c r="O28">
        <v>6.05281799345942E-3</v>
      </c>
      <c r="P28" s="39"/>
      <c r="V28" s="48">
        <v>25</v>
      </c>
      <c r="W28" s="49">
        <v>4.9410673271673096</v>
      </c>
      <c r="X28" s="50">
        <v>5.3063269615209441</v>
      </c>
      <c r="Y28" s="51">
        <f t="shared" si="1"/>
        <v>6.8834739548152668E-2</v>
      </c>
      <c r="AA28" s="48">
        <v>25</v>
      </c>
      <c r="AB28" s="45">
        <v>6.8834739548152668E-2</v>
      </c>
      <c r="AC28" s="45">
        <v>0.1</v>
      </c>
    </row>
    <row r="29" spans="1:29" ht="15.75" thickBot="1">
      <c r="A29" s="12">
        <v>37080</v>
      </c>
      <c r="B29" s="4">
        <v>5.15</v>
      </c>
      <c r="C29" s="4">
        <v>5.24</v>
      </c>
      <c r="D29" s="4">
        <v>5.4</v>
      </c>
      <c r="E29" s="4">
        <v>5.3460000000000001</v>
      </c>
      <c r="F29" s="4">
        <v>5.2279999999999998</v>
      </c>
      <c r="G29" s="44">
        <f t="shared" si="0"/>
        <v>5.1705092208722148</v>
      </c>
      <c r="H29" s="35">
        <v>4.24</v>
      </c>
      <c r="I29" s="4">
        <v>5.09</v>
      </c>
      <c r="K29">
        <v>10</v>
      </c>
      <c r="L29">
        <v>8</v>
      </c>
      <c r="M29">
        <v>4</v>
      </c>
      <c r="N29">
        <v>2</v>
      </c>
      <c r="O29">
        <v>1</v>
      </c>
      <c r="P29">
        <f>SUMPRODUCT(K28:O28,K29:O29)</f>
        <v>9.4674899794515728</v>
      </c>
      <c r="V29" s="48">
        <v>26</v>
      </c>
      <c r="W29" s="49">
        <v>4.8841670231511296</v>
      </c>
      <c r="X29" s="50">
        <v>5.1747707727862853</v>
      </c>
      <c r="Y29" s="51">
        <f t="shared" si="1"/>
        <v>5.6157801455364566E-2</v>
      </c>
      <c r="AA29" s="48">
        <v>26</v>
      </c>
      <c r="AB29" s="45">
        <v>5.6157801455364566E-2</v>
      </c>
      <c r="AC29" s="45">
        <v>0.1</v>
      </c>
    </row>
    <row r="30" spans="1:29" ht="15.75" thickBot="1">
      <c r="A30" s="12">
        <v>37087</v>
      </c>
      <c r="B30" s="4">
        <v>5.0570000000000004</v>
      </c>
      <c r="C30" s="4">
        <v>5.1639999999999997</v>
      </c>
      <c r="D30" s="4">
        <v>5.3929999999999998</v>
      </c>
      <c r="E30" s="6">
        <v>5.3540000000000001</v>
      </c>
      <c r="F30" s="4">
        <v>5.2130000000000001</v>
      </c>
      <c r="G30" s="44">
        <f t="shared" si="0"/>
        <v>5.083426927941133</v>
      </c>
      <c r="H30" s="35">
        <v>4.24</v>
      </c>
      <c r="I30" s="4">
        <v>5.05</v>
      </c>
      <c r="V30" s="48">
        <v>27</v>
      </c>
      <c r="W30" s="49">
        <v>4.8898863472632899</v>
      </c>
      <c r="X30" s="50">
        <v>5.1705092208722148</v>
      </c>
      <c r="Y30" s="51">
        <f t="shared" si="1"/>
        <v>5.4273740094324126E-2</v>
      </c>
      <c r="AA30" s="48">
        <v>27</v>
      </c>
      <c r="AB30" s="45">
        <v>5.4273740094324126E-2</v>
      </c>
      <c r="AC30" s="45">
        <v>0.1</v>
      </c>
    </row>
    <row r="31" spans="1:29" ht="15.75" thickBot="1">
      <c r="A31" s="12">
        <v>37094</v>
      </c>
      <c r="B31" s="4">
        <v>5.0279999999999996</v>
      </c>
      <c r="C31" s="4">
        <v>5.1449999999999996</v>
      </c>
      <c r="D31" s="4">
        <v>5.306</v>
      </c>
      <c r="E31" s="4">
        <v>5.2119999999999997</v>
      </c>
      <c r="F31" s="4">
        <v>5.09</v>
      </c>
      <c r="G31" s="44">
        <f t="shared" si="0"/>
        <v>5.0524423626884918</v>
      </c>
      <c r="H31" s="35">
        <v>4.24</v>
      </c>
      <c r="I31" s="6">
        <v>5.0999999999999996</v>
      </c>
      <c r="V31" s="48">
        <v>28</v>
      </c>
      <c r="W31" s="49">
        <v>4.8569827706446098</v>
      </c>
      <c r="X31" s="50">
        <v>5.083426927941133</v>
      </c>
      <c r="Y31" s="51">
        <f t="shared" si="1"/>
        <v>4.4545571423849822E-2</v>
      </c>
      <c r="AA31" s="48">
        <v>28</v>
      </c>
      <c r="AB31" s="45">
        <v>4.4545571423849822E-2</v>
      </c>
      <c r="AC31" s="45">
        <v>0.1</v>
      </c>
    </row>
    <row r="32" spans="1:29" ht="15.75" thickBot="1">
      <c r="A32" s="12">
        <v>37101</v>
      </c>
      <c r="B32" s="4">
        <v>5.0330000000000004</v>
      </c>
      <c r="C32" s="4">
        <v>5.1440000000000001</v>
      </c>
      <c r="D32" s="4">
        <v>5.2160000000000002</v>
      </c>
      <c r="E32" s="4">
        <v>5.024</v>
      </c>
      <c r="F32" s="4">
        <v>4.8040000000000003</v>
      </c>
      <c r="G32" s="44">
        <f t="shared" si="0"/>
        <v>5.0507511670629226</v>
      </c>
      <c r="H32" s="35">
        <v>4.24</v>
      </c>
      <c r="I32" s="4">
        <v>4.9000000000000004</v>
      </c>
      <c r="V32" s="48">
        <v>29</v>
      </c>
      <c r="W32" s="49">
        <v>4.84926249165225</v>
      </c>
      <c r="X32" s="50">
        <v>5.0524423626884918</v>
      </c>
      <c r="Y32" s="51">
        <f t="shared" si="1"/>
        <v>4.021418879247269E-2</v>
      </c>
      <c r="AA32" s="48">
        <v>29</v>
      </c>
      <c r="AB32" s="45">
        <v>4.021418879247269E-2</v>
      </c>
      <c r="AC32" s="45">
        <v>0.1</v>
      </c>
    </row>
    <row r="33" spans="1:29" ht="15.75" thickBot="1">
      <c r="A33" s="12">
        <v>37108</v>
      </c>
      <c r="B33" s="4">
        <v>4.8049999999999997</v>
      </c>
      <c r="C33" s="4">
        <v>4.9290000000000003</v>
      </c>
      <c r="D33" s="4">
        <v>5.0259999999999998</v>
      </c>
      <c r="E33" s="4">
        <v>4.8710000000000004</v>
      </c>
      <c r="F33" s="4">
        <v>4.6790000000000003</v>
      </c>
      <c r="G33" s="44">
        <f t="shared" si="0"/>
        <v>4.8265552667814697</v>
      </c>
      <c r="H33" s="35">
        <v>4.24</v>
      </c>
      <c r="I33" s="4">
        <v>4.76</v>
      </c>
      <c r="V33" s="48">
        <v>30</v>
      </c>
      <c r="W33" s="49">
        <v>4.8489405213300403</v>
      </c>
      <c r="X33" s="50">
        <v>5.0507511670629226</v>
      </c>
      <c r="Y33" s="51">
        <f t="shared" si="1"/>
        <v>3.9956560728814886E-2</v>
      </c>
      <c r="AA33" s="48">
        <v>30</v>
      </c>
      <c r="AB33" s="45">
        <v>3.9956560728814886E-2</v>
      </c>
      <c r="AC33" s="45">
        <v>0.1</v>
      </c>
    </row>
    <row r="34" spans="1:29" ht="15.75" thickBot="1">
      <c r="A34" s="12">
        <v>37115</v>
      </c>
      <c r="B34" s="6">
        <v>4.8049999999999997</v>
      </c>
      <c r="C34" s="6">
        <v>4.9400000000000004</v>
      </c>
      <c r="D34" s="6">
        <v>5.1120000000000001</v>
      </c>
      <c r="E34" s="6">
        <v>4.9710000000000001</v>
      </c>
      <c r="F34" s="6">
        <v>4.7770000000000001</v>
      </c>
      <c r="G34" s="44">
        <f t="shared" si="0"/>
        <v>4.8318992538101861</v>
      </c>
      <c r="H34" s="35">
        <v>4.24</v>
      </c>
      <c r="I34" s="6">
        <v>4.8</v>
      </c>
      <c r="V34" s="48">
        <v>31</v>
      </c>
      <c r="W34" s="49">
        <v>4.7664384024972</v>
      </c>
      <c r="X34" s="50">
        <v>4.8265552667814697</v>
      </c>
      <c r="Y34" s="51">
        <f t="shared" si="1"/>
        <v>1.2455438912721281E-2</v>
      </c>
      <c r="AA34" s="48">
        <v>31</v>
      </c>
      <c r="AB34" s="45">
        <v>1.2455438912721281E-2</v>
      </c>
      <c r="AC34" s="45">
        <v>0.1</v>
      </c>
    </row>
    <row r="35" spans="1:29" ht="15.75" thickBot="1">
      <c r="A35" s="12">
        <v>37122</v>
      </c>
      <c r="B35" s="6">
        <v>4.8970000000000002</v>
      </c>
      <c r="C35" s="6">
        <v>5.0250000000000004</v>
      </c>
      <c r="D35" s="6">
        <v>5.1630000000000003</v>
      </c>
      <c r="E35" s="6">
        <v>5.0220000000000002</v>
      </c>
      <c r="F35" s="6">
        <v>4.8339999999999996</v>
      </c>
      <c r="G35" s="44">
        <f t="shared" si="0"/>
        <v>4.9212520279995839</v>
      </c>
      <c r="H35" s="35">
        <v>4.24</v>
      </c>
      <c r="I35" s="4">
        <v>4.8</v>
      </c>
      <c r="V35" s="48">
        <v>32</v>
      </c>
      <c r="W35" s="49">
        <v>4.7791083217347303</v>
      </c>
      <c r="X35" s="50">
        <v>4.8318992538101861</v>
      </c>
      <c r="Y35" s="51">
        <f t="shared" si="1"/>
        <v>1.0925503472330806E-2</v>
      </c>
      <c r="AA35" s="48">
        <v>32</v>
      </c>
      <c r="AB35" s="45">
        <v>1.0925503472330806E-2</v>
      </c>
      <c r="AC35" s="45">
        <v>0.1</v>
      </c>
    </row>
    <row r="36" spans="1:29" ht="15.75" thickBot="1">
      <c r="A36" s="12">
        <v>37129</v>
      </c>
      <c r="B36" s="4">
        <v>4.8369999999999997</v>
      </c>
      <c r="C36" s="4">
        <v>4.9550000000000001</v>
      </c>
      <c r="D36" s="4">
        <v>5.0679999999999996</v>
      </c>
      <c r="E36" s="4">
        <v>4.8869999999999996</v>
      </c>
      <c r="F36" s="4">
        <v>4.7220000000000004</v>
      </c>
      <c r="G36" s="44">
        <f t="shared" si="0"/>
        <v>4.8582067929734878</v>
      </c>
      <c r="H36" s="35">
        <v>4.24</v>
      </c>
      <c r="I36" s="4">
        <v>4.79</v>
      </c>
      <c r="V36" s="48">
        <v>33</v>
      </c>
      <c r="W36" s="49">
        <v>4.8099069384859696</v>
      </c>
      <c r="X36" s="50">
        <v>4.9212520279995839</v>
      </c>
      <c r="Y36" s="51">
        <f t="shared" si="1"/>
        <v>2.26253581162098E-2</v>
      </c>
      <c r="AA36" s="48">
        <v>33</v>
      </c>
      <c r="AB36" s="45">
        <v>2.26253581162098E-2</v>
      </c>
      <c r="AC36" s="45">
        <v>0.1</v>
      </c>
    </row>
    <row r="37" spans="1:29" ht="15.75" thickBot="1">
      <c r="A37" s="12">
        <v>37136</v>
      </c>
      <c r="B37" s="6">
        <v>4.8929999999999998</v>
      </c>
      <c r="C37" s="6">
        <v>5.0010000000000003</v>
      </c>
      <c r="D37" s="4">
        <v>5.032</v>
      </c>
      <c r="E37" s="4">
        <v>4.8140000000000001</v>
      </c>
      <c r="F37" s="4">
        <v>4.5970000000000004</v>
      </c>
      <c r="G37" s="44">
        <f t="shared" si="0"/>
        <v>4.9081283692490549</v>
      </c>
      <c r="H37" s="35">
        <v>4.24</v>
      </c>
      <c r="I37" s="4">
        <v>4.75</v>
      </c>
      <c r="V37" s="48">
        <v>34</v>
      </c>
      <c r="W37" s="49">
        <v>4.7828822905642898</v>
      </c>
      <c r="X37" s="50">
        <v>4.8582067929734878</v>
      </c>
      <c r="Y37" s="51">
        <f t="shared" si="1"/>
        <v>1.5504589577813187E-2</v>
      </c>
      <c r="AA37" s="48">
        <v>34</v>
      </c>
      <c r="AB37" s="45">
        <v>1.5504589577813187E-2</v>
      </c>
      <c r="AC37" s="45">
        <v>0.1</v>
      </c>
    </row>
    <row r="38" spans="1:29" ht="15.75" thickBot="1">
      <c r="A38" s="12">
        <v>37143</v>
      </c>
      <c r="B38" s="4">
        <v>4.7859999999999996</v>
      </c>
      <c r="C38" s="4">
        <v>4.8620000000000001</v>
      </c>
      <c r="D38" s="4">
        <v>4.8090000000000002</v>
      </c>
      <c r="E38" s="4">
        <v>4.5</v>
      </c>
      <c r="F38" s="4">
        <v>4.2839999999999998</v>
      </c>
      <c r="G38" s="44">
        <f t="shared" si="0"/>
        <v>4.7911593844367193</v>
      </c>
      <c r="H38" s="35">
        <v>4.24</v>
      </c>
      <c r="I38" s="6">
        <v>4.76</v>
      </c>
      <c r="V38" s="48">
        <v>35</v>
      </c>
      <c r="W38" s="49">
        <v>4.8043643713729098</v>
      </c>
      <c r="X38" s="50">
        <v>4.9081283692490549</v>
      </c>
      <c r="Y38" s="51">
        <f t="shared" si="1"/>
        <v>2.1141255906479278E-2</v>
      </c>
      <c r="AA38" s="48">
        <v>35</v>
      </c>
      <c r="AB38" s="45">
        <v>2.1141255906479278E-2</v>
      </c>
      <c r="AC38" s="45">
        <v>0.1</v>
      </c>
    </row>
    <row r="39" spans="1:29" ht="15.75" thickBot="1">
      <c r="A39" s="12">
        <v>37150</v>
      </c>
      <c r="B39" s="6">
        <v>4.891</v>
      </c>
      <c r="C39" s="6">
        <v>4.944</v>
      </c>
      <c r="D39" s="6">
        <v>4.8559999999999999</v>
      </c>
      <c r="E39" s="4">
        <v>4.4939999999999998</v>
      </c>
      <c r="F39" s="4">
        <v>4.1980000000000004</v>
      </c>
      <c r="G39" s="44">
        <f t="shared" si="0"/>
        <v>4.8898017999442516</v>
      </c>
      <c r="H39" s="35">
        <v>4.24</v>
      </c>
      <c r="I39" s="4">
        <v>4.5</v>
      </c>
      <c r="V39" s="48">
        <v>36</v>
      </c>
      <c r="W39" s="49">
        <v>4.7579240189000904</v>
      </c>
      <c r="X39" s="50">
        <v>4.7911593844367193</v>
      </c>
      <c r="Y39" s="51">
        <f t="shared" si="1"/>
        <v>6.9368106693733465E-3</v>
      </c>
      <c r="AA39" s="48">
        <v>36</v>
      </c>
      <c r="AB39" s="45">
        <v>6.9368106693733465E-3</v>
      </c>
      <c r="AC39" s="45">
        <v>0.1</v>
      </c>
    </row>
    <row r="40" spans="1:29" ht="15.75" thickBot="1">
      <c r="A40" s="12">
        <v>37157</v>
      </c>
      <c r="B40" s="4">
        <v>4.87</v>
      </c>
      <c r="C40" s="4">
        <v>4.9390000000000001</v>
      </c>
      <c r="D40" s="6">
        <v>4.859</v>
      </c>
      <c r="E40" s="4">
        <v>4.4870000000000001</v>
      </c>
      <c r="F40" s="6">
        <v>4.2110000000000003</v>
      </c>
      <c r="G40" s="44">
        <f t="shared" si="0"/>
        <v>4.8717549158241349</v>
      </c>
      <c r="H40" s="35">
        <v>4.24</v>
      </c>
      <c r="I40" s="4">
        <v>4.5</v>
      </c>
      <c r="V40" s="48">
        <v>37</v>
      </c>
      <c r="W40" s="49">
        <v>4.8005779488087503</v>
      </c>
      <c r="X40" s="50">
        <v>4.8898017999442516</v>
      </c>
      <c r="Y40" s="51">
        <f t="shared" si="1"/>
        <v>1.8246925905364607E-2</v>
      </c>
      <c r="AA40" s="48">
        <v>37</v>
      </c>
      <c r="AB40" s="45">
        <v>1.8246925905364607E-2</v>
      </c>
      <c r="AC40" s="45">
        <v>0.1</v>
      </c>
    </row>
    <row r="41" spans="1:29" ht="15.75" thickBot="1">
      <c r="A41" s="12">
        <v>37164</v>
      </c>
      <c r="B41" s="4">
        <v>4.7439999999999998</v>
      </c>
      <c r="C41" s="4">
        <v>4.8129999999999997</v>
      </c>
      <c r="D41" s="4">
        <v>4.7210000000000001</v>
      </c>
      <c r="E41" s="4">
        <v>4.4139999999999997</v>
      </c>
      <c r="F41" s="4">
        <v>4.18</v>
      </c>
      <c r="G41" s="44">
        <f t="shared" si="0"/>
        <v>4.7461593477149</v>
      </c>
      <c r="H41" s="35">
        <v>4.24</v>
      </c>
      <c r="I41" s="4">
        <v>4.3</v>
      </c>
      <c r="V41" s="48">
        <v>38</v>
      </c>
      <c r="W41" s="49">
        <v>4.7882176319298404</v>
      </c>
      <c r="X41" s="50">
        <v>4.8717549158241349</v>
      </c>
      <c r="Y41" s="51">
        <f t="shared" si="1"/>
        <v>1.7147267327211765E-2</v>
      </c>
      <c r="AA41" s="48">
        <v>38</v>
      </c>
      <c r="AB41" s="45">
        <v>1.7147267327211765E-2</v>
      </c>
      <c r="AC41" s="45">
        <v>0.1</v>
      </c>
    </row>
    <row r="42" spans="1:29" ht="15.75" thickBot="1">
      <c r="A42" s="12">
        <v>37171</v>
      </c>
      <c r="B42" s="6">
        <v>4.8520000000000003</v>
      </c>
      <c r="C42" s="6">
        <v>4.9180000000000001</v>
      </c>
      <c r="D42" s="6">
        <v>4.8689999999999998</v>
      </c>
      <c r="E42" s="6">
        <v>4.6150000000000002</v>
      </c>
      <c r="F42" s="6">
        <v>4.24</v>
      </c>
      <c r="G42" s="44">
        <f t="shared" si="0"/>
        <v>4.8553643047560353</v>
      </c>
      <c r="H42" s="35">
        <v>4.24</v>
      </c>
      <c r="I42" s="4">
        <v>4.28</v>
      </c>
      <c r="V42" s="48">
        <v>39</v>
      </c>
      <c r="W42" s="49">
        <v>4.7436183035846602</v>
      </c>
      <c r="X42" s="50">
        <v>4.7461593477149</v>
      </c>
      <c r="Y42" s="51">
        <f t="shared" si="1"/>
        <v>5.3538955270501613E-4</v>
      </c>
      <c r="AA42" s="48">
        <v>39</v>
      </c>
      <c r="AB42" s="45">
        <v>5.3538955270501613E-4</v>
      </c>
      <c r="AC42" s="45">
        <v>0.1</v>
      </c>
    </row>
    <row r="43" spans="1:29" ht="15.75" thickBot="1">
      <c r="A43" s="12">
        <v>37178</v>
      </c>
      <c r="B43" s="4">
        <v>4.7850000000000001</v>
      </c>
      <c r="C43" s="4">
        <v>4.8339999999999996</v>
      </c>
      <c r="D43" s="4">
        <v>4.7549999999999999</v>
      </c>
      <c r="E43" s="4">
        <v>4.4729999999999999</v>
      </c>
      <c r="F43" s="4">
        <v>4.1109999999999998</v>
      </c>
      <c r="G43" s="44">
        <f t="shared" si="0"/>
        <v>4.7840329075058188</v>
      </c>
      <c r="H43" s="35">
        <v>4.24</v>
      </c>
      <c r="I43" s="4">
        <v>4.2699999999999996</v>
      </c>
      <c r="V43" s="48">
        <v>40</v>
      </c>
      <c r="W43" s="49">
        <v>4.7897157356352196</v>
      </c>
      <c r="X43" s="50">
        <v>4.8553643047560353</v>
      </c>
      <c r="Y43" s="51">
        <f t="shared" si="1"/>
        <v>1.3520832835655644E-2</v>
      </c>
      <c r="AA43" s="48">
        <v>40</v>
      </c>
      <c r="AB43" s="45">
        <v>1.3520832835655644E-2</v>
      </c>
      <c r="AC43" s="45">
        <v>0.1</v>
      </c>
    </row>
    <row r="44" spans="1:29" ht="15.75" thickBot="1">
      <c r="A44" s="12">
        <v>37185</v>
      </c>
      <c r="B44" s="4">
        <v>4.6859999999999999</v>
      </c>
      <c r="C44" s="4">
        <v>4.7240000000000002</v>
      </c>
      <c r="D44" s="4">
        <v>4.6210000000000004</v>
      </c>
      <c r="E44" s="4">
        <v>4.2809999999999997</v>
      </c>
      <c r="F44" s="4">
        <v>3.9409999999999998</v>
      </c>
      <c r="G44" s="44">
        <f t="shared" si="0"/>
        <v>4.681672760632603</v>
      </c>
      <c r="H44" s="35">
        <v>4.24</v>
      </c>
      <c r="I44" s="4">
        <v>4.22</v>
      </c>
      <c r="V44" s="48">
        <v>41</v>
      </c>
      <c r="W44" s="49">
        <v>4.7571625596717899</v>
      </c>
      <c r="X44" s="50">
        <v>4.7840329075058188</v>
      </c>
      <c r="Y44" s="51">
        <f t="shared" si="1"/>
        <v>5.6166728685898325E-3</v>
      </c>
      <c r="AA44" s="48">
        <v>41</v>
      </c>
      <c r="AB44" s="45">
        <v>5.6166728685898325E-3</v>
      </c>
      <c r="AC44" s="45">
        <v>0.1</v>
      </c>
    </row>
    <row r="45" spans="1:29" ht="15.75" thickBot="1">
      <c r="A45" s="12">
        <v>37192</v>
      </c>
      <c r="B45" s="4">
        <v>4.4950000000000001</v>
      </c>
      <c r="C45" s="4">
        <v>4.5490000000000004</v>
      </c>
      <c r="D45" s="4">
        <v>4.4690000000000003</v>
      </c>
      <c r="E45" s="4">
        <v>4.1100000000000003</v>
      </c>
      <c r="F45" s="4">
        <v>3.8460000000000001</v>
      </c>
      <c r="G45" s="44">
        <f t="shared" si="0"/>
        <v>4.4945551559818924</v>
      </c>
      <c r="H45" s="35">
        <v>4.24</v>
      </c>
      <c r="I45" s="4">
        <v>4.1500000000000004</v>
      </c>
      <c r="V45" s="48">
        <v>42</v>
      </c>
      <c r="W45" s="49">
        <v>4.7236024410506197</v>
      </c>
      <c r="X45" s="50">
        <v>4.681672760632603</v>
      </c>
      <c r="Y45" s="51">
        <f t="shared" si="1"/>
        <v>8.9561322548206094E-3</v>
      </c>
      <c r="AA45" s="48">
        <v>42</v>
      </c>
      <c r="AB45" s="45">
        <v>8.9561322548206094E-3</v>
      </c>
      <c r="AC45" s="45">
        <v>0.1</v>
      </c>
    </row>
    <row r="46" spans="1:29" ht="15.75" thickBot="1">
      <c r="A46" s="12">
        <v>37199</v>
      </c>
      <c r="B46" s="4">
        <v>4.3879999999999999</v>
      </c>
      <c r="C46" s="4">
        <v>4.4210000000000003</v>
      </c>
      <c r="D46" s="4">
        <v>4.2850000000000001</v>
      </c>
      <c r="E46" s="4">
        <v>3.8730000000000002</v>
      </c>
      <c r="F46" s="4">
        <v>3.5859999999999999</v>
      </c>
      <c r="G46" s="44">
        <f t="shared" si="0"/>
        <v>4.3809020902153035</v>
      </c>
      <c r="H46" s="35">
        <v>4.24</v>
      </c>
      <c r="I46" s="4">
        <v>4.1500000000000004</v>
      </c>
      <c r="V46" s="48">
        <v>43</v>
      </c>
      <c r="W46" s="49">
        <v>4.6584397189439004</v>
      </c>
      <c r="X46" s="50">
        <v>4.4945551559818924</v>
      </c>
      <c r="Y46" s="51">
        <f t="shared" si="1"/>
        <v>3.6462910627293302E-2</v>
      </c>
      <c r="AA46" s="48">
        <v>43</v>
      </c>
      <c r="AB46" s="45">
        <v>3.6462910627293302E-2</v>
      </c>
      <c r="AC46" s="45">
        <v>0.1</v>
      </c>
    </row>
    <row r="47" spans="1:29" ht="15.75" thickBot="1">
      <c r="A47" s="12">
        <v>37206</v>
      </c>
      <c r="B47" s="6">
        <v>4.6710000000000003</v>
      </c>
      <c r="C47" s="6">
        <v>4.72</v>
      </c>
      <c r="D47" s="6">
        <v>4.6390000000000002</v>
      </c>
      <c r="E47" s="6">
        <v>4.2539999999999996</v>
      </c>
      <c r="F47" s="6">
        <v>3.8</v>
      </c>
      <c r="G47" s="44">
        <f t="shared" si="0"/>
        <v>4.6682751680367591</v>
      </c>
      <c r="H47" s="35">
        <v>4.24</v>
      </c>
      <c r="I47" s="4">
        <v>3.84</v>
      </c>
      <c r="V47" s="48">
        <v>44</v>
      </c>
      <c r="W47" s="49">
        <v>4.6242575084948596</v>
      </c>
      <c r="X47" s="50">
        <v>4.3809020902153035</v>
      </c>
      <c r="Y47" s="51">
        <f t="shared" si="1"/>
        <v>5.5549157061301993E-2</v>
      </c>
      <c r="AA47" s="48">
        <v>44</v>
      </c>
      <c r="AB47" s="45">
        <v>5.5549157061301993E-2</v>
      </c>
      <c r="AC47" s="45">
        <v>0.1</v>
      </c>
    </row>
    <row r="48" spans="1:29" ht="15.75" thickBot="1">
      <c r="A48" s="12">
        <v>37213</v>
      </c>
      <c r="B48" s="6">
        <v>4.6959999999999997</v>
      </c>
      <c r="C48" s="6">
        <v>4.7370000000000001</v>
      </c>
      <c r="D48" s="6">
        <v>4.6500000000000004</v>
      </c>
      <c r="E48" s="6">
        <v>4.28</v>
      </c>
      <c r="F48" s="4">
        <v>3.7469999999999999</v>
      </c>
      <c r="G48" s="44">
        <f t="shared" si="0"/>
        <v>4.6913970267510088</v>
      </c>
      <c r="H48" s="35">
        <v>4.24</v>
      </c>
      <c r="I48" s="4">
        <v>3.8</v>
      </c>
      <c r="V48" s="48">
        <v>45</v>
      </c>
      <c r="W48" s="49">
        <v>4.7352057349891696</v>
      </c>
      <c r="X48" s="50">
        <v>4.6682751680367591</v>
      </c>
      <c r="Y48" s="51">
        <f t="shared" si="1"/>
        <v>1.433732257487258E-2</v>
      </c>
      <c r="AA48" s="48">
        <v>45</v>
      </c>
      <c r="AB48" s="45">
        <v>1.433732257487258E-2</v>
      </c>
      <c r="AC48" s="45">
        <v>0.1</v>
      </c>
    </row>
    <row r="49" spans="1:29" ht="15.75" thickBot="1">
      <c r="A49" s="12">
        <v>37220</v>
      </c>
      <c r="B49" s="4">
        <v>4.649</v>
      </c>
      <c r="C49" s="4">
        <v>4.7080000000000002</v>
      </c>
      <c r="D49" s="6">
        <v>4.6559999999999997</v>
      </c>
      <c r="E49" s="6">
        <v>4.3230000000000004</v>
      </c>
      <c r="F49" s="4">
        <v>3.7309999999999999</v>
      </c>
      <c r="G49" s="44">
        <f t="shared" si="0"/>
        <v>4.6489368273499201</v>
      </c>
      <c r="H49" s="35">
        <v>4.24</v>
      </c>
      <c r="I49" s="6">
        <v>3.89</v>
      </c>
      <c r="V49" s="48">
        <v>46</v>
      </c>
      <c r="W49" s="49">
        <v>4.7294159349365801</v>
      </c>
      <c r="X49" s="50">
        <v>4.6913970267510088</v>
      </c>
      <c r="Y49" s="51">
        <f t="shared" si="1"/>
        <v>8.1039630559473254E-3</v>
      </c>
      <c r="AA49" s="48">
        <v>46</v>
      </c>
      <c r="AB49" s="45">
        <v>8.1039630559473254E-3</v>
      </c>
      <c r="AC49" s="45">
        <v>0.1</v>
      </c>
    </row>
    <row r="50" spans="1:29" ht="15.75" thickBot="1">
      <c r="A50" s="12">
        <v>37227</v>
      </c>
      <c r="B50" s="6">
        <v>4.9640000000000004</v>
      </c>
      <c r="C50" s="6">
        <v>5</v>
      </c>
      <c r="D50" s="6">
        <v>4.9720000000000004</v>
      </c>
      <c r="E50" s="6">
        <v>4.6449999999999996</v>
      </c>
      <c r="F50" s="6">
        <v>3.91</v>
      </c>
      <c r="G50" s="44">
        <f t="shared" si="0"/>
        <v>4.96053647780949</v>
      </c>
      <c r="H50" s="35">
        <v>4.24</v>
      </c>
      <c r="I50" s="4">
        <v>3.85</v>
      </c>
      <c r="V50" s="48">
        <v>47</v>
      </c>
      <c r="W50" s="49">
        <v>4.7152373395983904</v>
      </c>
      <c r="X50" s="50">
        <v>4.6489368273499201</v>
      </c>
      <c r="Y50" s="51">
        <f t="shared" si="1"/>
        <v>1.4261435401406449E-2</v>
      </c>
      <c r="AA50" s="48">
        <v>47</v>
      </c>
      <c r="AB50" s="45">
        <v>1.4261435401406449E-2</v>
      </c>
      <c r="AC50" s="45">
        <v>0.1</v>
      </c>
    </row>
    <row r="51" spans="1:29" ht="15.75" thickBot="1">
      <c r="A51" s="12">
        <v>37234</v>
      </c>
      <c r="B51" s="4">
        <v>4.8070000000000004</v>
      </c>
      <c r="C51" s="4">
        <v>4.8769999999999998</v>
      </c>
      <c r="D51" s="4">
        <v>4.9029999999999996</v>
      </c>
      <c r="E51" s="4">
        <v>4.6059999999999999</v>
      </c>
      <c r="F51" s="4">
        <v>3.8679999999999999</v>
      </c>
      <c r="G51" s="44">
        <f t="shared" si="0"/>
        <v>4.8117835844523542</v>
      </c>
      <c r="H51" s="35">
        <v>4.24</v>
      </c>
      <c r="I51" s="6">
        <v>3.86</v>
      </c>
      <c r="V51" s="48">
        <v>48</v>
      </c>
      <c r="W51" s="49">
        <v>4.8320874648196401</v>
      </c>
      <c r="X51" s="50">
        <v>4.96053647780949</v>
      </c>
      <c r="Y51" s="51">
        <f t="shared" si="1"/>
        <v>2.5894177689138043E-2</v>
      </c>
      <c r="AA51" s="48">
        <v>48</v>
      </c>
      <c r="AB51" s="45">
        <v>2.5894177689138043E-2</v>
      </c>
      <c r="AC51" s="45">
        <v>0.1</v>
      </c>
    </row>
    <row r="52" spans="1:29" ht="15.75" thickBot="1">
      <c r="A52" s="12">
        <v>37241</v>
      </c>
      <c r="B52" s="6">
        <v>4.8840000000000003</v>
      </c>
      <c r="C52" s="6">
        <v>4.9580000000000002</v>
      </c>
      <c r="D52" s="6">
        <v>4.9420000000000002</v>
      </c>
      <c r="E52" s="6">
        <v>4.6150000000000002</v>
      </c>
      <c r="F52" s="4">
        <v>3.867</v>
      </c>
      <c r="G52" s="44">
        <f t="shared" si="0"/>
        <v>4.8871189907093706</v>
      </c>
      <c r="H52" s="35">
        <v>4.24</v>
      </c>
      <c r="I52" s="6">
        <v>3.87</v>
      </c>
      <c r="V52" s="48">
        <v>49</v>
      </c>
      <c r="W52" s="49">
        <v>4.7625903243580199</v>
      </c>
      <c r="X52" s="50">
        <v>4.8117835844523542</v>
      </c>
      <c r="Y52" s="51">
        <f t="shared" si="1"/>
        <v>1.0223498050345751E-2</v>
      </c>
      <c r="AA52" s="48">
        <v>49</v>
      </c>
      <c r="AB52" s="45">
        <v>1.0223498050345751E-2</v>
      </c>
      <c r="AC52" s="45">
        <v>0.1</v>
      </c>
    </row>
    <row r="53" spans="1:29" ht="15.75" thickBot="1">
      <c r="A53" s="12">
        <v>37248</v>
      </c>
      <c r="B53" s="6">
        <v>5.0220000000000002</v>
      </c>
      <c r="C53" s="6">
        <v>5.0919999999999996</v>
      </c>
      <c r="D53" s="6">
        <v>5.07</v>
      </c>
      <c r="E53" s="6">
        <v>4.7249999999999996</v>
      </c>
      <c r="F53" s="6">
        <v>3.9129999999999998</v>
      </c>
      <c r="G53" s="44">
        <f t="shared" si="0"/>
        <v>5.0236195572884634</v>
      </c>
      <c r="H53" s="35">
        <v>4.24</v>
      </c>
      <c r="I53" s="6">
        <v>3.9</v>
      </c>
      <c r="V53" s="48">
        <v>50</v>
      </c>
      <c r="W53" s="49">
        <v>4.7992927244308801</v>
      </c>
      <c r="X53" s="50">
        <v>4.8871189907093706</v>
      </c>
      <c r="Y53" s="51">
        <f t="shared" si="1"/>
        <v>1.7970969490501903E-2</v>
      </c>
      <c r="AA53" s="48">
        <v>50</v>
      </c>
      <c r="AB53" s="45">
        <v>1.7970969490501903E-2</v>
      </c>
      <c r="AC53" s="45">
        <v>0.1</v>
      </c>
    </row>
    <row r="54" spans="1:29" ht="15.75" thickBot="1">
      <c r="A54" s="12">
        <v>37255</v>
      </c>
      <c r="B54" s="4">
        <v>4.9809999999999999</v>
      </c>
      <c r="C54" s="4">
        <v>5.0510000000000002</v>
      </c>
      <c r="D54" s="4">
        <v>5.0019999999999998</v>
      </c>
      <c r="E54" s="4">
        <v>4.6749999999999998</v>
      </c>
      <c r="F54" s="4">
        <v>3.8660000000000001</v>
      </c>
      <c r="G54" s="44">
        <f t="shared" si="0"/>
        <v>4.9815945216570707</v>
      </c>
      <c r="H54" s="35">
        <v>4.24</v>
      </c>
      <c r="I54" s="4">
        <v>3.87</v>
      </c>
      <c r="V54" s="48">
        <v>51</v>
      </c>
      <c r="W54" s="49">
        <v>4.8446739246408104</v>
      </c>
      <c r="X54" s="50">
        <v>5.0236195572884634</v>
      </c>
      <c r="Y54" s="51">
        <f t="shared" si="1"/>
        <v>3.5620856756167323E-2</v>
      </c>
      <c r="AA54" s="48">
        <v>51</v>
      </c>
      <c r="AB54" s="45">
        <v>3.5620856756167323E-2</v>
      </c>
      <c r="AC54" s="45">
        <v>0.1</v>
      </c>
    </row>
    <row r="55" spans="1:29" ht="15.75" thickBot="1">
      <c r="A55" s="12">
        <v>37262</v>
      </c>
      <c r="B55" s="4">
        <v>4.8970000000000002</v>
      </c>
      <c r="C55" s="4">
        <v>4.9740000000000002</v>
      </c>
      <c r="D55" s="6">
        <v>5.0350000000000001</v>
      </c>
      <c r="E55" s="6">
        <v>4.7779999999999996</v>
      </c>
      <c r="F55" s="6">
        <v>3.9169999999999998</v>
      </c>
      <c r="G55" s="44">
        <f t="shared" si="0"/>
        <v>4.9041992226551887</v>
      </c>
      <c r="H55" s="35">
        <v>4.24</v>
      </c>
      <c r="I55" s="6">
        <v>3.96</v>
      </c>
      <c r="V55" s="48">
        <v>52</v>
      </c>
      <c r="W55" s="49">
        <v>4.82372475350593</v>
      </c>
      <c r="X55" s="50">
        <v>4.9815945216570707</v>
      </c>
      <c r="Y55" s="51">
        <f t="shared" si="1"/>
        <v>3.1690609796685573E-2</v>
      </c>
      <c r="AA55" s="48">
        <v>52</v>
      </c>
      <c r="AB55" s="45">
        <v>3.1690609796685573E-2</v>
      </c>
      <c r="AC55" s="45">
        <v>0.1</v>
      </c>
    </row>
    <row r="56" spans="1:29" ht="15.75" thickBot="1">
      <c r="A56" s="12">
        <v>37269</v>
      </c>
      <c r="B56" s="4">
        <v>4.8470000000000004</v>
      </c>
      <c r="C56" s="4">
        <v>4.891</v>
      </c>
      <c r="D56" s="4">
        <v>4.8739999999999997</v>
      </c>
      <c r="E56" s="4">
        <v>4.5570000000000004</v>
      </c>
      <c r="F56" s="4">
        <v>3.8140000000000001</v>
      </c>
      <c r="G56" s="44">
        <f t="shared" si="0"/>
        <v>4.8453863407963871</v>
      </c>
      <c r="H56" s="35">
        <v>4.24</v>
      </c>
      <c r="I56" s="4">
        <v>3.9</v>
      </c>
      <c r="V56" s="48">
        <v>53</v>
      </c>
      <c r="W56" s="49">
        <v>4.7983201255719798</v>
      </c>
      <c r="X56" s="50">
        <v>4.9041992226551887</v>
      </c>
      <c r="Y56" s="51">
        <f t="shared" si="1"/>
        <v>2.1589477155433488E-2</v>
      </c>
      <c r="AA56" s="48">
        <v>53</v>
      </c>
      <c r="AB56" s="45">
        <v>2.1589477155433488E-2</v>
      </c>
      <c r="AC56" s="45">
        <v>0.1</v>
      </c>
    </row>
    <row r="57" spans="1:29" ht="15.75" thickBot="1">
      <c r="A57" s="12">
        <v>37276</v>
      </c>
      <c r="B57" s="6">
        <v>5.0069999999999997</v>
      </c>
      <c r="C57" s="6">
        <v>5.0510000000000002</v>
      </c>
      <c r="D57" s="6">
        <v>5.0190000000000001</v>
      </c>
      <c r="E57" s="6">
        <v>4.7320000000000002</v>
      </c>
      <c r="F57" s="6">
        <v>3.895</v>
      </c>
      <c r="G57" s="44">
        <f t="shared" si="0"/>
        <v>5.0044532114777214</v>
      </c>
      <c r="H57" s="35">
        <v>4.24</v>
      </c>
      <c r="I57" s="6">
        <v>3.9209999999999998</v>
      </c>
      <c r="V57" s="48">
        <v>54</v>
      </c>
      <c r="W57" s="49">
        <v>4.7790680710335103</v>
      </c>
      <c r="X57" s="50">
        <v>4.8453863407963871</v>
      </c>
      <c r="Y57" s="51">
        <f t="shared" si="1"/>
        <v>1.36868899811974E-2</v>
      </c>
      <c r="AA57" s="48">
        <v>54</v>
      </c>
      <c r="AB57" s="45">
        <v>1.36868899811974E-2</v>
      </c>
      <c r="AC57" s="45">
        <v>0.1</v>
      </c>
    </row>
    <row r="58" spans="1:29" ht="15.75" thickBot="1">
      <c r="A58" s="12">
        <v>37283</v>
      </c>
      <c r="B58" s="4">
        <v>4.8630000000000004</v>
      </c>
      <c r="C58" s="4">
        <v>4.93</v>
      </c>
      <c r="D58" s="4">
        <v>4.9530000000000003</v>
      </c>
      <c r="E58" s="4">
        <v>4.681</v>
      </c>
      <c r="F58" s="4">
        <v>3.839</v>
      </c>
      <c r="G58" s="44">
        <f t="shared" si="0"/>
        <v>4.8668033977946914</v>
      </c>
      <c r="H58" s="35">
        <v>4.24</v>
      </c>
      <c r="I58" s="4">
        <v>3.92</v>
      </c>
      <c r="V58" s="48">
        <v>55</v>
      </c>
      <c r="W58" s="49">
        <v>4.8405798228202199</v>
      </c>
      <c r="X58" s="50">
        <v>5.0044532114777214</v>
      </c>
      <c r="Y58" s="51">
        <f t="shared" si="1"/>
        <v>3.274551319246178E-2</v>
      </c>
      <c r="AA58" s="48">
        <v>55</v>
      </c>
      <c r="AB58" s="45">
        <v>3.274551319246178E-2</v>
      </c>
      <c r="AC58" s="45">
        <v>0.1</v>
      </c>
    </row>
    <row r="59" spans="1:29" ht="15.75" thickBot="1">
      <c r="A59" s="12">
        <v>37290</v>
      </c>
      <c r="B59" s="6">
        <v>4.9409999999999998</v>
      </c>
      <c r="C59" s="6">
        <v>4.9749999999999996</v>
      </c>
      <c r="D59" s="4">
        <v>4.9400000000000004</v>
      </c>
      <c r="E59" s="4">
        <v>4.6120000000000001</v>
      </c>
      <c r="F59" s="4">
        <v>3.8380000000000001</v>
      </c>
      <c r="G59" s="44">
        <f t="shared" si="0"/>
        <v>4.9366472808591411</v>
      </c>
      <c r="H59" s="35">
        <v>4.24</v>
      </c>
      <c r="I59" s="4">
        <v>3.92</v>
      </c>
      <c r="V59" s="48">
        <v>56</v>
      </c>
      <c r="W59" s="49">
        <v>4.7819416121974703</v>
      </c>
      <c r="X59" s="50">
        <v>4.8668033977946914</v>
      </c>
      <c r="Y59" s="51">
        <f t="shared" si="1"/>
        <v>1.743686330860926E-2</v>
      </c>
      <c r="AA59" s="48">
        <v>56</v>
      </c>
      <c r="AB59" s="45">
        <v>1.743686330860926E-2</v>
      </c>
      <c r="AC59" s="45">
        <v>0.1</v>
      </c>
    </row>
    <row r="60" spans="1:29" ht="15.75" thickBot="1">
      <c r="A60" s="12">
        <v>37297</v>
      </c>
      <c r="B60" s="4">
        <v>4.9169999999999998</v>
      </c>
      <c r="C60" s="4">
        <v>4.9660000000000002</v>
      </c>
      <c r="D60" s="6">
        <v>4.96</v>
      </c>
      <c r="E60" s="6">
        <v>4.673</v>
      </c>
      <c r="F60" s="4">
        <v>3.8050000000000002</v>
      </c>
      <c r="G60" s="44">
        <f t="shared" si="0"/>
        <v>4.916260932769279</v>
      </c>
      <c r="H60" s="35">
        <v>4.24</v>
      </c>
      <c r="I60" s="6">
        <v>3.9209999999999998</v>
      </c>
      <c r="V60" s="48">
        <v>57</v>
      </c>
      <c r="W60" s="49">
        <v>4.81516158738272</v>
      </c>
      <c r="X60" s="50">
        <v>4.9366472808591411</v>
      </c>
      <c r="Y60" s="51">
        <f t="shared" si="1"/>
        <v>2.4608947442418545E-2</v>
      </c>
      <c r="AA60" s="48">
        <v>57</v>
      </c>
      <c r="AB60" s="45">
        <v>2.4608947442418545E-2</v>
      </c>
      <c r="AC60" s="45">
        <v>0.1</v>
      </c>
    </row>
    <row r="61" spans="1:29" ht="15.75" thickBot="1">
      <c r="A61" s="12">
        <v>37304</v>
      </c>
      <c r="B61" s="4">
        <v>4.9279999999999999</v>
      </c>
      <c r="C61" s="4">
        <v>4.9630000000000001</v>
      </c>
      <c r="D61" s="4">
        <v>4.9009999999999998</v>
      </c>
      <c r="E61" s="4">
        <v>4.5730000000000004</v>
      </c>
      <c r="F61" s="4">
        <v>3.7679999999999998</v>
      </c>
      <c r="G61" s="44">
        <f t="shared" si="0"/>
        <v>4.9223834267415487</v>
      </c>
      <c r="H61" s="35">
        <v>4.24</v>
      </c>
      <c r="I61" s="6">
        <v>3.93</v>
      </c>
      <c r="V61" s="48">
        <v>58</v>
      </c>
      <c r="W61" s="49">
        <v>4.8032782704568904</v>
      </c>
      <c r="X61" s="50">
        <v>4.916260932769279</v>
      </c>
      <c r="Y61" s="51">
        <f t="shared" si="1"/>
        <v>2.2981421014353413E-2</v>
      </c>
      <c r="AA61" s="48">
        <v>58</v>
      </c>
      <c r="AB61" s="45">
        <v>2.2981421014353413E-2</v>
      </c>
      <c r="AC61" s="45">
        <v>0.1</v>
      </c>
    </row>
    <row r="62" spans="1:29" ht="15.75" thickBot="1">
      <c r="A62" s="12">
        <v>37311</v>
      </c>
      <c r="B62" s="6">
        <v>5.0389999999999997</v>
      </c>
      <c r="C62" s="6">
        <v>5.0679999999999996</v>
      </c>
      <c r="D62" s="6">
        <v>5.0140000000000002</v>
      </c>
      <c r="E62" s="6">
        <v>4.6760000000000002</v>
      </c>
      <c r="F62" s="6">
        <v>3.802</v>
      </c>
      <c r="G62" s="44">
        <f t="shared" si="0"/>
        <v>5.032259661378311</v>
      </c>
      <c r="H62" s="35">
        <v>4.24</v>
      </c>
      <c r="I62" s="6">
        <v>3.94</v>
      </c>
      <c r="V62" s="48">
        <v>59</v>
      </c>
      <c r="W62" s="49">
        <v>4.8070717046974796</v>
      </c>
      <c r="X62" s="50">
        <v>4.9223834267415487</v>
      </c>
      <c r="Y62" s="51">
        <f t="shared" si="1"/>
        <v>2.3425993476579209E-2</v>
      </c>
      <c r="AA62" s="48">
        <v>59</v>
      </c>
      <c r="AB62" s="45">
        <v>2.3425993476579209E-2</v>
      </c>
      <c r="AC62" s="45">
        <v>0.1</v>
      </c>
    </row>
    <row r="63" spans="1:29" ht="15.75" thickBot="1">
      <c r="A63" s="12">
        <v>37318</v>
      </c>
      <c r="B63" s="6">
        <v>5.21</v>
      </c>
      <c r="C63" s="6">
        <v>5.2560000000000002</v>
      </c>
      <c r="D63" s="6">
        <v>5.2220000000000004</v>
      </c>
      <c r="E63" s="6">
        <v>4.8819999999999997</v>
      </c>
      <c r="F63" s="6">
        <v>3.8820000000000001</v>
      </c>
      <c r="G63" s="44">
        <f t="shared" si="0"/>
        <v>5.2061258443044851</v>
      </c>
      <c r="H63" s="35">
        <v>4.24</v>
      </c>
      <c r="I63" s="6">
        <v>3.95</v>
      </c>
      <c r="V63" s="48">
        <v>60</v>
      </c>
      <c r="W63" s="49">
        <v>4.8471476936667202</v>
      </c>
      <c r="X63" s="50">
        <v>5.032259661378311</v>
      </c>
      <c r="Y63" s="51">
        <f t="shared" si="1"/>
        <v>3.6785058833965184E-2</v>
      </c>
      <c r="AA63" s="48">
        <v>60</v>
      </c>
      <c r="AB63" s="45">
        <v>3.6785058833965184E-2</v>
      </c>
      <c r="AC63" s="45">
        <v>0.1</v>
      </c>
    </row>
    <row r="64" spans="1:29" ht="15.75" thickBot="1">
      <c r="A64" s="12">
        <v>37325</v>
      </c>
      <c r="B64" s="6">
        <v>5.2469999999999999</v>
      </c>
      <c r="C64" s="6">
        <v>5.3</v>
      </c>
      <c r="D64" s="6">
        <v>5.2729999999999997</v>
      </c>
      <c r="E64" s="6">
        <v>5.016</v>
      </c>
      <c r="F64" s="6">
        <v>4.7</v>
      </c>
      <c r="G64" s="44">
        <f t="shared" si="0"/>
        <v>5.2496063309329086</v>
      </c>
      <c r="H64" s="35">
        <v>4.24</v>
      </c>
      <c r="I64" s="6">
        <v>3.98</v>
      </c>
      <c r="V64" s="48">
        <v>61</v>
      </c>
      <c r="W64" s="49">
        <v>4.9067110405216496</v>
      </c>
      <c r="X64" s="50">
        <v>5.2061258443044851</v>
      </c>
      <c r="Y64" s="51">
        <f t="shared" si="1"/>
        <v>5.7512018098908622E-2</v>
      </c>
      <c r="AA64" s="48">
        <v>61</v>
      </c>
      <c r="AB64" s="45">
        <v>5.7512018098908622E-2</v>
      </c>
      <c r="AC64" s="45">
        <v>0.1</v>
      </c>
    </row>
    <row r="65" spans="1:29" ht="15.75" thickBot="1">
      <c r="A65" s="12">
        <v>37332</v>
      </c>
      <c r="B65" s="6">
        <v>5.3</v>
      </c>
      <c r="C65" s="6">
        <v>5.3650000000000002</v>
      </c>
      <c r="D65" s="6">
        <v>5.351</v>
      </c>
      <c r="E65" s="6">
        <v>5.0979999999999999</v>
      </c>
      <c r="F65" s="6">
        <v>4.76</v>
      </c>
      <c r="G65" s="44">
        <f t="shared" si="0"/>
        <v>5.3050417764754858</v>
      </c>
      <c r="H65" s="35">
        <v>4.24</v>
      </c>
      <c r="I65" s="6">
        <v>4.09</v>
      </c>
      <c r="V65" s="48">
        <v>62</v>
      </c>
      <c r="W65" s="49">
        <v>4.9153632174822803</v>
      </c>
      <c r="X65" s="50">
        <v>5.2496063309329086</v>
      </c>
      <c r="Y65" s="51">
        <f t="shared" si="1"/>
        <v>6.3670129221142929E-2</v>
      </c>
      <c r="AA65" s="48">
        <v>62</v>
      </c>
      <c r="AB65" s="45">
        <v>6.3670129221142929E-2</v>
      </c>
      <c r="AC65" s="45">
        <v>0.1</v>
      </c>
    </row>
    <row r="66" spans="1:29" ht="15.75" thickBot="1">
      <c r="A66" s="12">
        <v>37339</v>
      </c>
      <c r="B66" s="4">
        <v>5.2910000000000004</v>
      </c>
      <c r="C66" s="4">
        <v>5.3559999999999999</v>
      </c>
      <c r="D66" s="4">
        <v>5.351</v>
      </c>
      <c r="E66" s="4">
        <v>5.08</v>
      </c>
      <c r="F66" s="4">
        <v>4.7300000000000004</v>
      </c>
      <c r="G66" s="44">
        <f t="shared" si="0"/>
        <v>5.2961876413159326</v>
      </c>
      <c r="H66" s="35">
        <v>4.24</v>
      </c>
      <c r="I66" s="4">
        <v>4.0510000000000002</v>
      </c>
      <c r="V66" s="48">
        <v>63</v>
      </c>
      <c r="W66" s="49">
        <v>4.9350282128947498</v>
      </c>
      <c r="X66" s="50">
        <v>5.3050417764754858</v>
      </c>
      <c r="Y66" s="51">
        <f t="shared" si="1"/>
        <v>6.974753058901681E-2</v>
      </c>
      <c r="AA66" s="48">
        <v>63</v>
      </c>
      <c r="AB66" s="45">
        <v>6.974753058901681E-2</v>
      </c>
      <c r="AC66" s="45">
        <v>0.1</v>
      </c>
    </row>
    <row r="67" spans="1:29" ht="15.75" thickBot="1">
      <c r="A67" s="12">
        <v>37346</v>
      </c>
      <c r="B67" s="4">
        <v>5.1980000000000004</v>
      </c>
      <c r="C67" s="4">
        <v>5.2560000000000002</v>
      </c>
      <c r="D67" s="4">
        <v>5.2439999999999998</v>
      </c>
      <c r="E67" s="4">
        <v>4.9470000000000001</v>
      </c>
      <c r="F67" s="4">
        <v>4.6340000000000003</v>
      </c>
      <c r="G67" s="44">
        <f t="shared" si="0"/>
        <v>5.2016850918115525</v>
      </c>
      <c r="H67" s="35">
        <v>4.24</v>
      </c>
      <c r="I67" s="6">
        <v>4.07</v>
      </c>
      <c r="V67" s="48">
        <v>64</v>
      </c>
      <c r="W67" s="49">
        <v>4.9291407004426997</v>
      </c>
      <c r="X67" s="50">
        <v>5.2961876413159326</v>
      </c>
      <c r="Y67" s="51">
        <f t="shared" si="1"/>
        <v>6.9303991046290328E-2</v>
      </c>
      <c r="AA67" s="48">
        <v>64</v>
      </c>
      <c r="AB67" s="45">
        <v>6.9303991046290328E-2</v>
      </c>
      <c r="AC67" s="45">
        <v>0.1</v>
      </c>
    </row>
    <row r="68" spans="1:29" ht="15.75" thickBot="1">
      <c r="A68" s="12">
        <v>37353</v>
      </c>
      <c r="B68" s="4">
        <v>5.1669999999999998</v>
      </c>
      <c r="C68" s="4">
        <v>5.2279999999999998</v>
      </c>
      <c r="D68" s="4">
        <v>5.194</v>
      </c>
      <c r="E68" s="4">
        <v>4.8630000000000004</v>
      </c>
      <c r="F68" s="4">
        <v>4.5549999999999997</v>
      </c>
      <c r="G68" s="44">
        <f t="shared" ref="G68:G131" si="13">SUMPRODUCT(B68:F68,$K$28:$O$28)</f>
        <v>5.1698237146407324</v>
      </c>
      <c r="H68" s="35">
        <v>4.24</v>
      </c>
      <c r="I68" s="4">
        <v>4.0599999999999996</v>
      </c>
      <c r="V68" s="48">
        <v>65</v>
      </c>
      <c r="W68" s="49">
        <v>4.8949945478161796</v>
      </c>
      <c r="X68" s="50">
        <v>5.2016850918115525</v>
      </c>
      <c r="Y68" s="51">
        <f t="shared" si="1"/>
        <v>5.8959844470047304E-2</v>
      </c>
      <c r="AA68" s="48">
        <v>65</v>
      </c>
      <c r="AB68" s="45">
        <v>5.8959844470047304E-2</v>
      </c>
      <c r="AC68" s="45">
        <v>0.1</v>
      </c>
    </row>
    <row r="69" spans="1:29" ht="15.75" thickBot="1">
      <c r="A69" s="12">
        <v>37360</v>
      </c>
      <c r="B69" s="6">
        <v>5.2619999999999996</v>
      </c>
      <c r="C69" s="6">
        <v>5.3209999999999997</v>
      </c>
      <c r="D69" s="6">
        <v>5.27</v>
      </c>
      <c r="E69" s="6">
        <v>4.9020000000000001</v>
      </c>
      <c r="F69" s="6">
        <v>4.5720000000000001</v>
      </c>
      <c r="G69" s="44">
        <f t="shared" si="13"/>
        <v>5.2631915533527769</v>
      </c>
      <c r="H69" s="35">
        <v>4.24</v>
      </c>
      <c r="I69" s="6">
        <v>4.0819999999999999</v>
      </c>
      <c r="V69" s="48">
        <v>66</v>
      </c>
      <c r="W69" s="49">
        <v>4.8873132952885801</v>
      </c>
      <c r="X69" s="50">
        <v>5.1698237146407324</v>
      </c>
      <c r="Y69" s="51">
        <f t="shared" ref="Y69:Y132" si="14">(ABS(W69-X69))/ABS(X69)</f>
        <v>5.4646044999966684E-2</v>
      </c>
      <c r="AA69" s="48">
        <v>66</v>
      </c>
      <c r="AB69" s="45">
        <v>5.4646044999966684E-2</v>
      </c>
      <c r="AC69" s="45">
        <v>0.1</v>
      </c>
    </row>
    <row r="70" spans="1:29" ht="15.75" thickBot="1">
      <c r="A70" s="12">
        <v>37367</v>
      </c>
      <c r="B70" s="4">
        <v>5.1319999999999997</v>
      </c>
      <c r="C70" s="4">
        <v>5.1840000000000002</v>
      </c>
      <c r="D70" s="4">
        <v>5.1319999999999997</v>
      </c>
      <c r="E70" s="4">
        <v>4.74</v>
      </c>
      <c r="F70" s="4">
        <v>4.4260000000000002</v>
      </c>
      <c r="G70" s="44">
        <f t="shared" si="13"/>
        <v>5.1318583319311077</v>
      </c>
      <c r="H70" s="35">
        <v>4.24</v>
      </c>
      <c r="I70" s="4">
        <v>4.0819999999999999</v>
      </c>
      <c r="V70" s="48">
        <v>67</v>
      </c>
      <c r="W70" s="49">
        <v>4.9226909897983804</v>
      </c>
      <c r="X70" s="50">
        <v>5.2631915533527769</v>
      </c>
      <c r="Y70" s="51">
        <f t="shared" si="14"/>
        <v>6.4694693343906443E-2</v>
      </c>
      <c r="AA70" s="48">
        <v>67</v>
      </c>
      <c r="AB70" s="45">
        <v>6.4694693343906443E-2</v>
      </c>
      <c r="AC70" s="45">
        <v>0.1</v>
      </c>
    </row>
    <row r="71" spans="1:29" ht="15.75" thickBot="1">
      <c r="A71" s="12">
        <v>37374</v>
      </c>
      <c r="B71" s="6">
        <v>5.1630000000000003</v>
      </c>
      <c r="C71" s="6">
        <v>5.2130000000000001</v>
      </c>
      <c r="D71" s="6">
        <v>5.1689999999999996</v>
      </c>
      <c r="E71" s="6">
        <v>4.8090000000000002</v>
      </c>
      <c r="F71" s="6">
        <v>4.4610000000000003</v>
      </c>
      <c r="G71" s="44">
        <f t="shared" si="13"/>
        <v>5.1630420352014781</v>
      </c>
      <c r="H71" s="35">
        <v>4.24</v>
      </c>
      <c r="I71" s="4">
        <v>4.0030000000000001</v>
      </c>
      <c r="V71" s="48">
        <v>68</v>
      </c>
      <c r="W71" s="49">
        <v>4.8695959640115696</v>
      </c>
      <c r="X71" s="50">
        <v>5.1318583319311077</v>
      </c>
      <c r="Y71" s="51">
        <f t="shared" si="14"/>
        <v>5.1104756007722719E-2</v>
      </c>
      <c r="AA71" s="48">
        <v>68</v>
      </c>
      <c r="AB71" s="45">
        <v>5.1104756007722719E-2</v>
      </c>
      <c r="AC71" s="45">
        <v>0.1</v>
      </c>
    </row>
    <row r="72" spans="1:29" ht="15.75" thickBot="1">
      <c r="A72" s="12">
        <v>37381</v>
      </c>
      <c r="B72" s="6">
        <v>5.2530000000000001</v>
      </c>
      <c r="C72" s="6">
        <v>5.3029999999999999</v>
      </c>
      <c r="D72" s="6">
        <v>5.25</v>
      </c>
      <c r="E72" s="6">
        <v>4.859</v>
      </c>
      <c r="F72" s="6">
        <v>4.4939999999999998</v>
      </c>
      <c r="G72" s="44">
        <f t="shared" si="13"/>
        <v>5.2521929384254094</v>
      </c>
      <c r="H72" s="35">
        <v>4.24</v>
      </c>
      <c r="I72" s="6">
        <v>4.0339999999999998</v>
      </c>
      <c r="V72" s="48">
        <v>69</v>
      </c>
      <c r="W72" s="49">
        <v>4.8881587835873601</v>
      </c>
      <c r="X72" s="50">
        <v>5.1630420352014781</v>
      </c>
      <c r="Y72" s="51">
        <f t="shared" si="14"/>
        <v>5.3240560456407592E-2</v>
      </c>
      <c r="AA72" s="48">
        <v>69</v>
      </c>
      <c r="AB72" s="45">
        <v>5.3240560456407592E-2</v>
      </c>
      <c r="AC72" s="45">
        <v>0.1</v>
      </c>
    </row>
    <row r="73" spans="1:29" ht="15.75" thickBot="1">
      <c r="A73" s="12">
        <v>37388</v>
      </c>
      <c r="B73" s="6">
        <v>5.3339999999999996</v>
      </c>
      <c r="C73" s="6">
        <v>5.3789999999999996</v>
      </c>
      <c r="D73" s="6">
        <v>5.3250000000000002</v>
      </c>
      <c r="E73" s="6">
        <v>4.9619999999999997</v>
      </c>
      <c r="F73" s="6">
        <v>4.5970000000000004</v>
      </c>
      <c r="G73" s="44">
        <f t="shared" si="13"/>
        <v>5.3326445330734389</v>
      </c>
      <c r="H73" s="35">
        <v>4.24</v>
      </c>
      <c r="I73" s="6">
        <v>4.0540000000000003</v>
      </c>
      <c r="V73" s="48">
        <v>70</v>
      </c>
      <c r="W73" s="49">
        <v>4.9183476139986597</v>
      </c>
      <c r="X73" s="50">
        <v>5.2521929384254094</v>
      </c>
      <c r="Y73" s="51">
        <f t="shared" si="14"/>
        <v>6.356303516276296E-2</v>
      </c>
      <c r="AA73" s="48">
        <v>70</v>
      </c>
      <c r="AB73" s="45">
        <v>6.356303516276296E-2</v>
      </c>
      <c r="AC73" s="45">
        <v>0.1</v>
      </c>
    </row>
    <row r="74" spans="1:29" ht="15.75" thickBot="1">
      <c r="A74" s="12">
        <v>37395</v>
      </c>
      <c r="B74" s="4">
        <v>5.2460000000000004</v>
      </c>
      <c r="C74" s="4">
        <v>5.2789999999999999</v>
      </c>
      <c r="D74" s="4">
        <v>5.2249999999999996</v>
      </c>
      <c r="E74" s="4">
        <v>4.8789999999999996</v>
      </c>
      <c r="F74" s="4">
        <v>4.5380000000000003</v>
      </c>
      <c r="G74" s="44">
        <f t="shared" si="13"/>
        <v>5.2430429637667331</v>
      </c>
      <c r="H74" s="35">
        <v>4.24</v>
      </c>
      <c r="I74" s="6">
        <v>4.0839999999999996</v>
      </c>
      <c r="V74" s="48">
        <v>71</v>
      </c>
      <c r="W74" s="49">
        <v>4.9446763542051704</v>
      </c>
      <c r="X74" s="50">
        <v>5.3326445330734389</v>
      </c>
      <c r="Y74" s="51">
        <f t="shared" si="14"/>
        <v>7.2753429646784523E-2</v>
      </c>
      <c r="AA74" s="48">
        <v>71</v>
      </c>
      <c r="AB74" s="45">
        <v>7.2753429646784523E-2</v>
      </c>
      <c r="AC74" s="45">
        <v>0.1</v>
      </c>
    </row>
    <row r="75" spans="1:29" ht="15.75" thickBot="1">
      <c r="A75" s="12">
        <v>37402</v>
      </c>
      <c r="B75" s="6">
        <v>5.2569999999999997</v>
      </c>
      <c r="C75" s="6">
        <v>5.2960000000000003</v>
      </c>
      <c r="D75" s="4">
        <v>5.2249999999999996</v>
      </c>
      <c r="E75" s="4">
        <v>4.8680000000000003</v>
      </c>
      <c r="F75" s="4">
        <v>4.5119999999999996</v>
      </c>
      <c r="G75" s="44">
        <f t="shared" si="13"/>
        <v>5.2540197874695256</v>
      </c>
      <c r="H75" s="35">
        <v>4.24</v>
      </c>
      <c r="I75" s="4">
        <v>4.0599999999999996</v>
      </c>
      <c r="V75" s="48">
        <v>72</v>
      </c>
      <c r="W75" s="49">
        <v>4.9081062513713896</v>
      </c>
      <c r="X75" s="50">
        <v>5.2430429637667331</v>
      </c>
      <c r="Y75" s="51">
        <f t="shared" si="14"/>
        <v>6.388212240677818E-2</v>
      </c>
      <c r="AA75" s="48">
        <v>72</v>
      </c>
      <c r="AB75" s="45">
        <v>6.388212240677818E-2</v>
      </c>
      <c r="AC75" s="45">
        <v>0.1</v>
      </c>
    </row>
    <row r="76" spans="1:29" ht="15.75" thickBot="1">
      <c r="A76" s="12">
        <v>37409</v>
      </c>
      <c r="B76" s="4">
        <v>5.2149999999999999</v>
      </c>
      <c r="C76" s="4">
        <v>5.242</v>
      </c>
      <c r="D76" s="4">
        <v>5.1559999999999997</v>
      </c>
      <c r="E76" s="4">
        <v>4.7759999999999998</v>
      </c>
      <c r="F76" s="4">
        <v>4.4249999999999998</v>
      </c>
      <c r="G76" s="44">
        <f t="shared" si="13"/>
        <v>5.2091851927453598</v>
      </c>
      <c r="H76" s="35">
        <v>4.24</v>
      </c>
      <c r="I76" s="6">
        <v>4.08</v>
      </c>
      <c r="V76" s="48">
        <v>73</v>
      </c>
      <c r="W76" s="49">
        <v>4.9169291710087002</v>
      </c>
      <c r="X76" s="50">
        <v>5.2540197874695256</v>
      </c>
      <c r="Y76" s="51">
        <f t="shared" si="14"/>
        <v>6.4158611900313592E-2</v>
      </c>
      <c r="AA76" s="48">
        <v>73</v>
      </c>
      <c r="AB76" s="45">
        <v>6.4158611900313592E-2</v>
      </c>
      <c r="AC76" s="45">
        <v>0.1</v>
      </c>
    </row>
    <row r="77" spans="1:29" ht="15.75" thickBot="1">
      <c r="A77" s="12">
        <v>37416</v>
      </c>
      <c r="B77" s="4">
        <v>5.0119999999999996</v>
      </c>
      <c r="C77" s="4">
        <v>5.0449999999999999</v>
      </c>
      <c r="D77" s="4">
        <v>5.0140000000000002</v>
      </c>
      <c r="E77" s="4">
        <v>4.7089999999999996</v>
      </c>
      <c r="F77" s="4">
        <v>4.4080000000000004</v>
      </c>
      <c r="G77" s="44">
        <f t="shared" si="13"/>
        <v>5.0107803990559514</v>
      </c>
      <c r="H77" s="35">
        <v>4.24</v>
      </c>
      <c r="I77" s="6">
        <v>4.085</v>
      </c>
      <c r="V77" s="48">
        <v>74</v>
      </c>
      <c r="W77" s="49">
        <v>4.8988332424345504</v>
      </c>
      <c r="X77" s="50">
        <v>5.2091851927453598</v>
      </c>
      <c r="Y77" s="51">
        <f t="shared" si="14"/>
        <v>5.9577830088096147E-2</v>
      </c>
      <c r="AA77" s="48">
        <v>74</v>
      </c>
      <c r="AB77" s="45">
        <v>5.9577830088096147E-2</v>
      </c>
      <c r="AC77" s="45">
        <v>0.1</v>
      </c>
    </row>
    <row r="78" spans="1:29" ht="15.75" thickBot="1">
      <c r="A78" s="12">
        <v>37423</v>
      </c>
      <c r="B78" s="6">
        <v>5.016</v>
      </c>
      <c r="C78" s="6">
        <v>5.0570000000000004</v>
      </c>
      <c r="D78" s="6">
        <v>5.0279999999999996</v>
      </c>
      <c r="E78" s="4">
        <v>4.6950000000000003</v>
      </c>
      <c r="F78" s="4">
        <v>4.37</v>
      </c>
      <c r="G78" s="44">
        <f t="shared" si="13"/>
        <v>5.0157118323399432</v>
      </c>
      <c r="H78" s="35">
        <v>4.24</v>
      </c>
      <c r="I78" s="4">
        <v>4.0599999999999996</v>
      </c>
      <c r="V78" s="48">
        <v>75</v>
      </c>
      <c r="W78" s="49">
        <v>4.8283395422724098</v>
      </c>
      <c r="X78" s="50">
        <v>5.0107803990559514</v>
      </c>
      <c r="Y78" s="51">
        <f t="shared" si="14"/>
        <v>3.640966920400545E-2</v>
      </c>
      <c r="AA78" s="48">
        <v>75</v>
      </c>
      <c r="AB78" s="45">
        <v>3.640966920400545E-2</v>
      </c>
      <c r="AC78" s="45">
        <v>0.1</v>
      </c>
    </row>
    <row r="79" spans="1:29" ht="15.75" thickBot="1">
      <c r="A79" s="12">
        <v>37430</v>
      </c>
      <c r="B79" s="4">
        <v>5.0019999999999998</v>
      </c>
      <c r="C79" s="4">
        <v>5.0549999999999997</v>
      </c>
      <c r="D79" s="4">
        <v>5.0190000000000001</v>
      </c>
      <c r="E79" s="4">
        <v>4.681</v>
      </c>
      <c r="F79" s="4">
        <v>4.3090000000000002</v>
      </c>
      <c r="G79" s="44">
        <f t="shared" si="13"/>
        <v>5.0029827046491651</v>
      </c>
      <c r="H79" s="4">
        <v>4.24</v>
      </c>
      <c r="I79" s="4">
        <v>4.0599999999999996</v>
      </c>
      <c r="V79" s="48">
        <v>76</v>
      </c>
      <c r="W79" s="49">
        <v>4.8386877266002601</v>
      </c>
      <c r="X79" s="50">
        <v>5.0157118323399432</v>
      </c>
      <c r="Y79" s="51">
        <f t="shared" si="14"/>
        <v>3.5293914733753221E-2</v>
      </c>
      <c r="AA79" s="48">
        <v>76</v>
      </c>
      <c r="AB79" s="45">
        <v>3.5293914733753221E-2</v>
      </c>
      <c r="AC79" s="45">
        <v>0.1</v>
      </c>
    </row>
    <row r="80" spans="1:29" ht="15.75" thickBot="1">
      <c r="A80" s="12">
        <v>37437</v>
      </c>
      <c r="B80" s="6">
        <v>5.09</v>
      </c>
      <c r="C80" s="6">
        <v>5.1349999999999998</v>
      </c>
      <c r="D80" s="6">
        <v>5.0650000000000004</v>
      </c>
      <c r="E80" s="6">
        <v>4.6829999999999998</v>
      </c>
      <c r="F80" s="6">
        <v>4.3109999999999999</v>
      </c>
      <c r="G80" s="44">
        <f t="shared" si="13"/>
        <v>5.0876644822936701</v>
      </c>
      <c r="H80" s="4">
        <v>4.18</v>
      </c>
      <c r="I80" s="4">
        <v>4</v>
      </c>
      <c r="V80" s="48">
        <v>77</v>
      </c>
      <c r="W80" s="49">
        <v>4.83244459172088</v>
      </c>
      <c r="X80" s="50">
        <v>5.0029827046491651</v>
      </c>
      <c r="Y80" s="51">
        <f t="shared" si="14"/>
        <v>3.4087288123104562E-2</v>
      </c>
      <c r="AA80" s="48">
        <v>77</v>
      </c>
      <c r="AB80" s="45">
        <v>3.4087288123104562E-2</v>
      </c>
      <c r="AC80" s="45">
        <v>0.1</v>
      </c>
    </row>
    <row r="81" spans="1:29" ht="15.75" thickBot="1">
      <c r="A81" s="12">
        <v>37444</v>
      </c>
      <c r="B81" s="4">
        <v>4.92</v>
      </c>
      <c r="C81" s="4">
        <v>4.9589999999999996</v>
      </c>
      <c r="D81" s="4">
        <v>4.8819999999999997</v>
      </c>
      <c r="E81" s="4">
        <v>4.4800000000000004</v>
      </c>
      <c r="F81" s="4">
        <v>4.1239999999999997</v>
      </c>
      <c r="G81" s="44">
        <f t="shared" si="13"/>
        <v>4.9162602663478534</v>
      </c>
      <c r="H81" s="4">
        <v>4.16</v>
      </c>
      <c r="I81" s="6">
        <v>4.024</v>
      </c>
      <c r="V81" s="48">
        <v>78</v>
      </c>
      <c r="W81" s="49">
        <v>4.8645099984740696</v>
      </c>
      <c r="X81" s="50">
        <v>5.0876644822936701</v>
      </c>
      <c r="Y81" s="51">
        <f t="shared" si="14"/>
        <v>4.386187111910253E-2</v>
      </c>
      <c r="AA81" s="48">
        <v>78</v>
      </c>
      <c r="AB81" s="45">
        <v>4.386187111910253E-2</v>
      </c>
      <c r="AC81" s="45">
        <v>0.1</v>
      </c>
    </row>
    <row r="82" spans="1:29" ht="15.75" thickBot="1">
      <c r="A82" s="12">
        <v>37451</v>
      </c>
      <c r="B82" s="4">
        <v>4.899</v>
      </c>
      <c r="C82" s="4">
        <v>4.9180000000000001</v>
      </c>
      <c r="D82" s="4">
        <v>4.8040000000000003</v>
      </c>
      <c r="E82" s="4">
        <v>4.33</v>
      </c>
      <c r="F82" s="4">
        <v>3.964</v>
      </c>
      <c r="G82" s="44">
        <f t="shared" si="13"/>
        <v>4.889512606990368</v>
      </c>
      <c r="H82" s="4">
        <v>4.01</v>
      </c>
      <c r="I82" s="4">
        <v>3.93</v>
      </c>
      <c r="V82" s="48">
        <v>79</v>
      </c>
      <c r="W82" s="49">
        <v>4.7968967510942999</v>
      </c>
      <c r="X82" s="50">
        <v>4.9162602663478534</v>
      </c>
      <c r="Y82" s="51">
        <f t="shared" si="14"/>
        <v>2.4279332009862278E-2</v>
      </c>
      <c r="AA82" s="48">
        <v>79</v>
      </c>
      <c r="AB82" s="45">
        <v>2.4279332009862278E-2</v>
      </c>
      <c r="AC82" s="45">
        <v>0.1</v>
      </c>
    </row>
    <row r="83" spans="1:29" ht="15.75" thickBot="1">
      <c r="A83" s="12">
        <v>37458</v>
      </c>
      <c r="B83" s="4">
        <v>4.84</v>
      </c>
      <c r="C83" s="4">
        <v>4.8440000000000003</v>
      </c>
      <c r="D83" s="4">
        <v>4.6950000000000003</v>
      </c>
      <c r="E83" s="4">
        <v>4.1159999999999997</v>
      </c>
      <c r="F83" s="4">
        <v>3.798</v>
      </c>
      <c r="G83" s="44">
        <f t="shared" si="13"/>
        <v>4.8256563858806061</v>
      </c>
      <c r="H83" s="4">
        <v>3.98</v>
      </c>
      <c r="I83" s="4">
        <v>3.93</v>
      </c>
      <c r="V83" s="48">
        <v>80</v>
      </c>
      <c r="W83" s="49">
        <v>4.7956216850304401</v>
      </c>
      <c r="X83" s="50">
        <v>4.889512606990368</v>
      </c>
      <c r="Y83" s="51">
        <f t="shared" si="14"/>
        <v>1.9202511478484657E-2</v>
      </c>
      <c r="AA83" s="48">
        <v>80</v>
      </c>
      <c r="AB83" s="45">
        <v>1.9202511478484657E-2</v>
      </c>
      <c r="AC83" s="45">
        <v>0.1</v>
      </c>
    </row>
    <row r="84" spans="1:29" ht="15.75" thickBot="1">
      <c r="A84" s="12">
        <v>37465</v>
      </c>
      <c r="B84" s="4">
        <v>4.7560000000000002</v>
      </c>
      <c r="C84" s="4">
        <v>4.7439999999999998</v>
      </c>
      <c r="D84" s="4">
        <v>4.4939999999999998</v>
      </c>
      <c r="E84" s="4">
        <v>3.91</v>
      </c>
      <c r="F84" s="4">
        <v>3.66</v>
      </c>
      <c r="G84" s="44">
        <f t="shared" si="13"/>
        <v>4.7348134507191721</v>
      </c>
      <c r="H84" s="4">
        <v>3.87</v>
      </c>
      <c r="I84" s="4">
        <v>3.85</v>
      </c>
      <c r="V84" s="48">
        <v>81</v>
      </c>
      <c r="W84" s="49">
        <v>4.7715589530151403</v>
      </c>
      <c r="X84" s="50">
        <v>4.8256563858806061</v>
      </c>
      <c r="Y84" s="51">
        <f t="shared" si="14"/>
        <v>1.1210378141251313E-2</v>
      </c>
      <c r="AA84" s="48">
        <v>81</v>
      </c>
      <c r="AB84" s="45">
        <v>1.1210378141251313E-2</v>
      </c>
      <c r="AC84" s="45">
        <v>0.1</v>
      </c>
    </row>
    <row r="85" spans="1:29" ht="15.75" thickBot="1">
      <c r="A85" s="12">
        <v>37472</v>
      </c>
      <c r="B85" s="4">
        <v>4.6390000000000002</v>
      </c>
      <c r="C85" s="4">
        <v>4.6280000000000001</v>
      </c>
      <c r="D85" s="4">
        <v>4.4470000000000001</v>
      </c>
      <c r="E85" s="6">
        <v>3.911</v>
      </c>
      <c r="F85" s="4">
        <v>3.6589999999999998</v>
      </c>
      <c r="G85" s="44">
        <f t="shared" si="13"/>
        <v>4.6216404347664461</v>
      </c>
      <c r="H85" s="4">
        <v>3.84</v>
      </c>
      <c r="I85" s="6">
        <v>3.8820000000000001</v>
      </c>
      <c r="V85" s="48">
        <v>82</v>
      </c>
      <c r="W85" s="49">
        <v>4.7408488169880103</v>
      </c>
      <c r="X85" s="50">
        <v>4.7348134507191721</v>
      </c>
      <c r="Y85" s="51">
        <f t="shared" si="14"/>
        <v>1.2746787875922434E-3</v>
      </c>
      <c r="AA85" s="48">
        <v>82</v>
      </c>
      <c r="AB85" s="45">
        <v>1.2746787875922434E-3</v>
      </c>
      <c r="AC85" s="45">
        <v>0.1</v>
      </c>
    </row>
    <row r="86" spans="1:29" ht="15.75" thickBot="1">
      <c r="A86" s="12">
        <v>37479</v>
      </c>
      <c r="B86" s="6">
        <v>4.6619999999999999</v>
      </c>
      <c r="C86" s="6">
        <v>4.6710000000000003</v>
      </c>
      <c r="D86" s="6">
        <v>4.5510000000000002</v>
      </c>
      <c r="E86" s="6">
        <v>4.0490000000000004</v>
      </c>
      <c r="F86" s="6">
        <v>3.77</v>
      </c>
      <c r="G86" s="44">
        <f t="shared" si="13"/>
        <v>4.6508544968630057</v>
      </c>
      <c r="H86" s="4">
        <v>3.83</v>
      </c>
      <c r="I86" s="4">
        <v>3.8820000000000001</v>
      </c>
      <c r="V86" s="48">
        <v>83</v>
      </c>
      <c r="W86" s="49">
        <v>4.7031974330434103</v>
      </c>
      <c r="X86" s="50">
        <v>4.6216404347664461</v>
      </c>
      <c r="Y86" s="51">
        <f t="shared" si="14"/>
        <v>1.7646764050151736E-2</v>
      </c>
      <c r="AA86" s="48">
        <v>83</v>
      </c>
      <c r="AB86" s="45">
        <v>1.7646764050151736E-2</v>
      </c>
      <c r="AC86" s="45">
        <v>0.1</v>
      </c>
    </row>
    <row r="87" spans="1:29" ht="15.75" thickBot="1">
      <c r="A87" s="12">
        <v>37486</v>
      </c>
      <c r="B87" s="6">
        <v>4.7069999999999999</v>
      </c>
      <c r="C87" s="6">
        <v>4.7169999999999996</v>
      </c>
      <c r="D87" s="6">
        <v>4.5599999999999996</v>
      </c>
      <c r="E87" s="4">
        <v>4.0199999999999996</v>
      </c>
      <c r="F87" s="4">
        <v>3.7450000000000001</v>
      </c>
      <c r="G87" s="44">
        <f t="shared" si="13"/>
        <v>4.6939350903474537</v>
      </c>
      <c r="H87" s="6">
        <v>3.88</v>
      </c>
      <c r="I87" s="6">
        <v>3.9020000000000001</v>
      </c>
      <c r="V87" s="48">
        <v>84</v>
      </c>
      <c r="W87" s="49">
        <v>4.7189781799317503</v>
      </c>
      <c r="X87" s="50">
        <v>4.6508544968630057</v>
      </c>
      <c r="Y87" s="51">
        <f t="shared" si="14"/>
        <v>1.4647562746736956E-2</v>
      </c>
      <c r="AA87" s="48">
        <v>84</v>
      </c>
      <c r="AB87" s="45">
        <v>1.4647562746736956E-2</v>
      </c>
      <c r="AC87" s="45">
        <v>0.1</v>
      </c>
    </row>
    <row r="88" spans="1:29" ht="15.75" thickBot="1">
      <c r="A88" s="12">
        <v>37493</v>
      </c>
      <c r="B88" s="4">
        <v>4.6139999999999999</v>
      </c>
      <c r="C88" s="4">
        <v>4.6079999999999997</v>
      </c>
      <c r="D88" s="4">
        <v>4.4409999999999998</v>
      </c>
      <c r="E88" s="4">
        <v>3.8879999999999999</v>
      </c>
      <c r="F88" s="4">
        <v>3.7360000000000002</v>
      </c>
      <c r="G88" s="44">
        <f t="shared" si="13"/>
        <v>4.59850819859646</v>
      </c>
      <c r="H88" s="4">
        <v>3.87</v>
      </c>
      <c r="I88" s="4">
        <v>3.9020000000000001</v>
      </c>
      <c r="V88" s="48">
        <v>85</v>
      </c>
      <c r="W88" s="49">
        <v>4.73231302025179</v>
      </c>
      <c r="X88" s="50">
        <v>4.6939350903474537</v>
      </c>
      <c r="Y88" s="51">
        <f t="shared" si="14"/>
        <v>8.1760674499432636E-3</v>
      </c>
      <c r="AA88" s="48">
        <v>85</v>
      </c>
      <c r="AB88" s="45">
        <v>8.1760674499432636E-3</v>
      </c>
      <c r="AC88" s="45">
        <v>0.1</v>
      </c>
    </row>
    <row r="89" spans="1:29" ht="15.75" thickBot="1">
      <c r="A89" s="12">
        <v>37500</v>
      </c>
      <c r="B89" s="4">
        <v>4.4429999999999996</v>
      </c>
      <c r="C89" s="4">
        <v>4.43</v>
      </c>
      <c r="D89" s="4">
        <v>4.2519999999999998</v>
      </c>
      <c r="E89" s="4">
        <v>3.7229999999999999</v>
      </c>
      <c r="F89" s="4">
        <v>3.7360000000000002</v>
      </c>
      <c r="G89" s="44">
        <f t="shared" si="13"/>
        <v>4.4271356137502815</v>
      </c>
      <c r="H89" s="4">
        <v>3.87</v>
      </c>
      <c r="I89" s="6">
        <v>3.9039999999999999</v>
      </c>
      <c r="V89" s="48">
        <v>86</v>
      </c>
      <c r="W89" s="49">
        <v>4.6956039632154702</v>
      </c>
      <c r="X89" s="50">
        <v>4.59850819859646</v>
      </c>
      <c r="Y89" s="51">
        <f t="shared" si="14"/>
        <v>2.1114622487493982E-2</v>
      </c>
      <c r="AA89" s="48">
        <v>86</v>
      </c>
      <c r="AB89" s="45">
        <v>2.1114622487493982E-2</v>
      </c>
      <c r="AC89" s="45">
        <v>0.1</v>
      </c>
    </row>
    <row r="90" spans="1:29" ht="15.75" thickBot="1">
      <c r="A90" s="12">
        <v>37507</v>
      </c>
      <c r="B90" s="6">
        <v>4.4850000000000003</v>
      </c>
      <c r="C90" s="6">
        <v>4.4720000000000004</v>
      </c>
      <c r="D90" s="6">
        <v>4.3170000000000002</v>
      </c>
      <c r="E90" s="6">
        <v>3.8050000000000002</v>
      </c>
      <c r="F90" s="6">
        <v>3.8260000000000001</v>
      </c>
      <c r="G90" s="44">
        <f t="shared" si="13"/>
        <v>4.4704208934528644</v>
      </c>
      <c r="H90" s="35">
        <v>3.87</v>
      </c>
      <c r="I90" s="6">
        <v>3.9220000000000002</v>
      </c>
      <c r="V90" s="48">
        <v>87</v>
      </c>
      <c r="W90" s="49">
        <v>4.63674842667377</v>
      </c>
      <c r="X90" s="50">
        <v>4.4271356137502815</v>
      </c>
      <c r="Y90" s="51">
        <f t="shared" si="14"/>
        <v>4.7347276255204393E-2</v>
      </c>
      <c r="AA90" s="48">
        <v>87</v>
      </c>
      <c r="AB90" s="45">
        <v>4.7347276255204393E-2</v>
      </c>
      <c r="AC90" s="45">
        <v>0.1</v>
      </c>
    </row>
    <row r="91" spans="1:29" ht="15.75" thickBot="1">
      <c r="A91" s="12">
        <v>37514</v>
      </c>
      <c r="B91" s="4">
        <v>4.4130000000000003</v>
      </c>
      <c r="C91" s="4">
        <v>4.3940000000000001</v>
      </c>
      <c r="D91" s="4">
        <v>4.1829999999999998</v>
      </c>
      <c r="E91" s="4">
        <v>3.5819999999999999</v>
      </c>
      <c r="F91" s="4">
        <v>3.661</v>
      </c>
      <c r="G91" s="44">
        <f t="shared" si="13"/>
        <v>4.3942828035831853</v>
      </c>
      <c r="H91" s="4">
        <v>3.87</v>
      </c>
      <c r="I91" s="4">
        <v>3.87</v>
      </c>
      <c r="V91" s="48">
        <v>88</v>
      </c>
      <c r="W91" s="49">
        <v>4.660337585233</v>
      </c>
      <c r="X91" s="50">
        <v>4.4704208934528644</v>
      </c>
      <c r="Y91" s="51">
        <f t="shared" si="14"/>
        <v>4.2482955477028406E-2</v>
      </c>
      <c r="AA91" s="48">
        <v>88</v>
      </c>
      <c r="AB91" s="45">
        <v>4.2482955477028406E-2</v>
      </c>
      <c r="AC91" s="45">
        <v>0.1</v>
      </c>
    </row>
    <row r="92" spans="1:29" ht="15.75" thickBot="1">
      <c r="A92" s="12">
        <v>37521</v>
      </c>
      <c r="B92" s="6">
        <v>4.4370000000000003</v>
      </c>
      <c r="C92" s="6">
        <v>4.4109999999999996</v>
      </c>
      <c r="D92" s="6">
        <v>4.1900000000000004</v>
      </c>
      <c r="E92" s="4">
        <v>3.5609999999999999</v>
      </c>
      <c r="F92" s="4">
        <v>3.66</v>
      </c>
      <c r="G92" s="44">
        <f t="shared" si="13"/>
        <v>4.4165183681505118</v>
      </c>
      <c r="H92" s="4">
        <v>3.83</v>
      </c>
      <c r="I92" s="4">
        <v>3.82</v>
      </c>
      <c r="V92" s="48">
        <v>89</v>
      </c>
      <c r="W92" s="49">
        <v>4.6284728319836796</v>
      </c>
      <c r="X92" s="50">
        <v>4.3942828035831853</v>
      </c>
      <c r="Y92" s="51">
        <f t="shared" si="14"/>
        <v>5.3294255028267894E-2</v>
      </c>
      <c r="AA92" s="48">
        <v>89</v>
      </c>
      <c r="AB92" s="45">
        <v>5.3294255028267894E-2</v>
      </c>
      <c r="AC92" s="45">
        <v>0.1</v>
      </c>
    </row>
    <row r="93" spans="1:29" ht="15.75" thickBot="1">
      <c r="A93" s="12">
        <v>37528</v>
      </c>
      <c r="B93" s="6">
        <v>4.49</v>
      </c>
      <c r="C93" s="6">
        <v>4.4480000000000004</v>
      </c>
      <c r="D93" s="6">
        <v>4.2140000000000004</v>
      </c>
      <c r="E93" s="6">
        <v>3.637</v>
      </c>
      <c r="F93" s="6">
        <v>3.6840000000000002</v>
      </c>
      <c r="G93" s="44">
        <f t="shared" si="13"/>
        <v>4.4665947945002049</v>
      </c>
      <c r="H93" s="4">
        <v>3.78</v>
      </c>
      <c r="I93" s="6">
        <v>3.831</v>
      </c>
      <c r="V93" s="48">
        <v>90</v>
      </c>
      <c r="W93" s="49">
        <v>4.6411503331591097</v>
      </c>
      <c r="X93" s="50">
        <v>4.4165183681505118</v>
      </c>
      <c r="Y93" s="51">
        <f t="shared" si="14"/>
        <v>5.0861775336092672E-2</v>
      </c>
      <c r="AA93" s="48">
        <v>90</v>
      </c>
      <c r="AB93" s="45">
        <v>5.0861775336092672E-2</v>
      </c>
      <c r="AC93" s="45">
        <v>0.1</v>
      </c>
    </row>
    <row r="94" spans="1:29" ht="15.75" thickBot="1">
      <c r="A94" s="12">
        <v>37535</v>
      </c>
      <c r="B94" s="6">
        <v>4.5259999999999998</v>
      </c>
      <c r="C94" s="6">
        <v>4.49</v>
      </c>
      <c r="D94" s="6">
        <v>4.2699999999999996</v>
      </c>
      <c r="E94" s="6">
        <v>3.7149999999999999</v>
      </c>
      <c r="F94" s="6">
        <v>3.7629999999999999</v>
      </c>
      <c r="G94" s="44">
        <f t="shared" si="13"/>
        <v>4.504444162025206</v>
      </c>
      <c r="H94" s="6">
        <v>3.82</v>
      </c>
      <c r="I94" s="6">
        <v>3.85</v>
      </c>
      <c r="V94" s="48">
        <v>91</v>
      </c>
      <c r="W94" s="49">
        <v>4.6577342856044499</v>
      </c>
      <c r="X94" s="50">
        <v>4.4665947945002049</v>
      </c>
      <c r="Y94" s="51">
        <f t="shared" si="14"/>
        <v>4.2793111956248714E-2</v>
      </c>
      <c r="AA94" s="48">
        <v>91</v>
      </c>
      <c r="AB94" s="45">
        <v>4.2793111956248714E-2</v>
      </c>
      <c r="AC94" s="45">
        <v>0.1</v>
      </c>
    </row>
    <row r="95" spans="1:29" ht="15.75" thickBot="1">
      <c r="A95" s="12">
        <v>37542</v>
      </c>
      <c r="B95" s="6">
        <v>4.6669999999999998</v>
      </c>
      <c r="C95" s="6">
        <v>4.6269999999999998</v>
      </c>
      <c r="D95" s="6">
        <v>4.3949999999999996</v>
      </c>
      <c r="E95" s="6">
        <v>3.8340000000000001</v>
      </c>
      <c r="F95" s="6">
        <v>3.8439999999999999</v>
      </c>
      <c r="G95" s="44">
        <f t="shared" si="13"/>
        <v>4.6439564361012176</v>
      </c>
      <c r="H95" s="36">
        <v>3.82</v>
      </c>
      <c r="I95" s="6">
        <v>3.87</v>
      </c>
      <c r="V95" s="48">
        <v>92</v>
      </c>
      <c r="W95" s="49">
        <v>4.6700737648330204</v>
      </c>
      <c r="X95" s="50">
        <v>4.504444162025206</v>
      </c>
      <c r="Y95" s="51">
        <f t="shared" si="14"/>
        <v>3.6770264398914648E-2</v>
      </c>
      <c r="AA95" s="48">
        <v>92</v>
      </c>
      <c r="AB95" s="45">
        <v>3.6770264398914648E-2</v>
      </c>
      <c r="AC95" s="45">
        <v>0.1</v>
      </c>
    </row>
    <row r="96" spans="1:29" ht="15.75" thickBot="1">
      <c r="A96" s="12">
        <v>37549</v>
      </c>
      <c r="B96" s="4">
        <v>4.6520000000000001</v>
      </c>
      <c r="C96" s="4">
        <v>4.617</v>
      </c>
      <c r="D96" s="4">
        <v>4.343</v>
      </c>
      <c r="E96" s="4">
        <v>3.706</v>
      </c>
      <c r="F96" s="4">
        <v>3.7280000000000002</v>
      </c>
      <c r="G96" s="44">
        <f t="shared" si="13"/>
        <v>4.627090438700348</v>
      </c>
      <c r="H96" s="6">
        <v>3.87</v>
      </c>
      <c r="I96" s="4">
        <v>3.84</v>
      </c>
      <c r="V96" s="48">
        <v>93</v>
      </c>
      <c r="W96" s="49">
        <v>4.7199090648652202</v>
      </c>
      <c r="X96" s="50">
        <v>4.6439564361012176</v>
      </c>
      <c r="Y96" s="51">
        <f t="shared" si="14"/>
        <v>1.6355155309718594E-2</v>
      </c>
      <c r="AA96" s="48">
        <v>93</v>
      </c>
      <c r="AB96" s="45">
        <v>1.6355155309718594E-2</v>
      </c>
      <c r="AC96" s="45">
        <v>0.1</v>
      </c>
    </row>
    <row r="97" spans="1:29" ht="15.75" thickBot="1">
      <c r="A97" s="12">
        <v>37556</v>
      </c>
      <c r="B97" s="4">
        <v>4.5940000000000003</v>
      </c>
      <c r="C97" s="4">
        <v>4.5540000000000003</v>
      </c>
      <c r="D97" s="4">
        <v>4.2699999999999996</v>
      </c>
      <c r="E97" s="4">
        <v>3.698</v>
      </c>
      <c r="F97" s="4">
        <v>3.6819999999999999</v>
      </c>
      <c r="G97" s="44">
        <f t="shared" si="13"/>
        <v>4.5682981460585115</v>
      </c>
      <c r="H97" s="4">
        <v>3.8</v>
      </c>
      <c r="I97" s="4">
        <v>3.82</v>
      </c>
      <c r="V97" s="48">
        <v>94</v>
      </c>
      <c r="W97" s="49">
        <v>4.7072142255476104</v>
      </c>
      <c r="X97" s="50">
        <v>4.627090438700348</v>
      </c>
      <c r="Y97" s="51">
        <f t="shared" si="14"/>
        <v>1.731623531217762E-2</v>
      </c>
      <c r="AA97" s="48">
        <v>94</v>
      </c>
      <c r="AB97" s="45">
        <v>1.731623531217762E-2</v>
      </c>
      <c r="AC97" s="45">
        <v>0.1</v>
      </c>
    </row>
    <row r="98" spans="1:29" ht="15.75" thickBot="1">
      <c r="A98" s="12">
        <v>37563</v>
      </c>
      <c r="B98" s="4">
        <v>4.5330000000000004</v>
      </c>
      <c r="C98" s="4">
        <v>4.5019999999999998</v>
      </c>
      <c r="D98" s="4">
        <v>4.2439999999999998</v>
      </c>
      <c r="E98" s="6">
        <v>3.742</v>
      </c>
      <c r="F98" s="6">
        <v>3.738</v>
      </c>
      <c r="G98" s="44">
        <f t="shared" si="13"/>
        <v>4.5107633015069464</v>
      </c>
      <c r="H98" s="4">
        <v>3.78</v>
      </c>
      <c r="I98" s="6">
        <v>3.8519999999999999</v>
      </c>
      <c r="V98" s="48">
        <v>95</v>
      </c>
      <c r="W98" s="49">
        <v>4.6872813582685904</v>
      </c>
      <c r="X98" s="50">
        <v>4.5682981460585115</v>
      </c>
      <c r="Y98" s="51">
        <f t="shared" si="14"/>
        <v>2.6045413063229376E-2</v>
      </c>
      <c r="AA98" s="48">
        <v>95</v>
      </c>
      <c r="AB98" s="45">
        <v>2.6045413063229376E-2</v>
      </c>
      <c r="AC98" s="45">
        <v>0.1</v>
      </c>
    </row>
    <row r="99" spans="1:29" ht="15.75" thickBot="1">
      <c r="A99" s="12">
        <v>37570</v>
      </c>
      <c r="B99" s="6">
        <v>4.5469999999999997</v>
      </c>
      <c r="C99" s="6">
        <v>4.5060000000000002</v>
      </c>
      <c r="D99" s="6">
        <v>4.2539999999999996</v>
      </c>
      <c r="E99" s="6">
        <v>3.9510000000000001</v>
      </c>
      <c r="F99" s="6">
        <v>3.8250000000000002</v>
      </c>
      <c r="G99" s="44">
        <f t="shared" si="13"/>
        <v>4.5248346013825422</v>
      </c>
      <c r="H99" s="6">
        <v>3.85</v>
      </c>
      <c r="I99" s="6">
        <v>3.86</v>
      </c>
      <c r="V99" s="48">
        <v>96</v>
      </c>
      <c r="W99" s="49">
        <v>4.6685655441811598</v>
      </c>
      <c r="X99" s="50">
        <v>4.5107633015069464</v>
      </c>
      <c r="Y99" s="51">
        <f t="shared" si="14"/>
        <v>3.4983489960888695E-2</v>
      </c>
      <c r="AA99" s="48">
        <v>96</v>
      </c>
      <c r="AB99" s="45">
        <v>3.4983489960888695E-2</v>
      </c>
      <c r="AC99" s="45">
        <v>0.1</v>
      </c>
    </row>
    <row r="100" spans="1:29" ht="15.75" thickBot="1">
      <c r="A100" s="12">
        <v>37577</v>
      </c>
      <c r="B100" s="6">
        <v>4.6269999999999998</v>
      </c>
      <c r="C100" s="6">
        <v>4.5830000000000002</v>
      </c>
      <c r="D100" s="6">
        <v>4.3360000000000003</v>
      </c>
      <c r="E100" s="6">
        <v>4.0369999999999999</v>
      </c>
      <c r="F100" s="6">
        <v>3.8849999999999998</v>
      </c>
      <c r="G100" s="44">
        <f t="shared" si="13"/>
        <v>4.6044669085956595</v>
      </c>
      <c r="H100" s="6">
        <v>3.89</v>
      </c>
      <c r="I100" s="4">
        <v>3.8519999999999999</v>
      </c>
      <c r="V100" s="48">
        <v>97</v>
      </c>
      <c r="W100" s="49">
        <v>4.6762490140319004</v>
      </c>
      <c r="X100" s="50">
        <v>4.5248346013825422</v>
      </c>
      <c r="Y100" s="51">
        <f t="shared" si="14"/>
        <v>3.346297179638217E-2</v>
      </c>
      <c r="AA100" s="48">
        <v>97</v>
      </c>
      <c r="AB100" s="45">
        <v>3.346297179638217E-2</v>
      </c>
      <c r="AC100" s="45">
        <v>0.1</v>
      </c>
    </row>
    <row r="101" spans="1:29" ht="15.75" thickBot="1">
      <c r="A101" s="12">
        <v>37584</v>
      </c>
      <c r="B101" s="6">
        <v>4.6689999999999996</v>
      </c>
      <c r="C101" s="6">
        <v>4.6479999999999997</v>
      </c>
      <c r="D101" s="6">
        <v>4.4470000000000001</v>
      </c>
      <c r="E101" s="6">
        <v>4.1449999999999996</v>
      </c>
      <c r="F101" s="6">
        <v>3.98</v>
      </c>
      <c r="G101" s="44">
        <f t="shared" si="13"/>
        <v>4.6521624755960405</v>
      </c>
      <c r="H101" s="6">
        <v>3.96</v>
      </c>
      <c r="I101" s="6">
        <v>3.89</v>
      </c>
      <c r="V101" s="48">
        <v>98</v>
      </c>
      <c r="W101" s="49">
        <v>4.7047045837746202</v>
      </c>
      <c r="X101" s="50">
        <v>4.6044669085956595</v>
      </c>
      <c r="Y101" s="51">
        <f t="shared" si="14"/>
        <v>2.1769659152471282E-2</v>
      </c>
      <c r="AA101" s="48">
        <v>98</v>
      </c>
      <c r="AB101" s="45">
        <v>2.1769659152471282E-2</v>
      </c>
      <c r="AC101" s="45">
        <v>0.1</v>
      </c>
    </row>
    <row r="102" spans="1:29" ht="15.75" thickBot="1">
      <c r="A102" s="12">
        <v>37591</v>
      </c>
      <c r="B102" s="4">
        <v>4.5709999999999997</v>
      </c>
      <c r="C102" s="4">
        <v>4.5389999999999997</v>
      </c>
      <c r="D102" s="4">
        <v>4.3360000000000003</v>
      </c>
      <c r="E102" s="4">
        <v>4.0220000000000002</v>
      </c>
      <c r="F102" s="4">
        <v>3.871</v>
      </c>
      <c r="G102" s="44">
        <f t="shared" si="13"/>
        <v>4.5522572592962298</v>
      </c>
      <c r="H102" s="4">
        <v>3.92</v>
      </c>
      <c r="I102" s="6">
        <v>3.9</v>
      </c>
      <c r="V102" s="48">
        <v>99</v>
      </c>
      <c r="W102" s="49">
        <v>4.7190343344077199</v>
      </c>
      <c r="X102" s="50">
        <v>4.6521624755960405</v>
      </c>
      <c r="Y102" s="51">
        <f t="shared" si="14"/>
        <v>1.4374360130900576E-2</v>
      </c>
      <c r="AA102" s="48">
        <v>99</v>
      </c>
      <c r="AB102" s="45">
        <v>1.4374360130900576E-2</v>
      </c>
      <c r="AC102" s="45">
        <v>0.1</v>
      </c>
    </row>
    <row r="103" spans="1:29" ht="15.75" thickBot="1">
      <c r="A103" s="12">
        <v>37598</v>
      </c>
      <c r="B103" s="4">
        <v>4.5149999999999997</v>
      </c>
      <c r="C103" s="4">
        <v>4.47</v>
      </c>
      <c r="D103" s="4">
        <v>4.2190000000000003</v>
      </c>
      <c r="E103" s="4">
        <v>3.887</v>
      </c>
      <c r="F103" s="4">
        <v>3.7890000000000001</v>
      </c>
      <c r="G103" s="44">
        <f t="shared" si="13"/>
        <v>4.4920942787927869</v>
      </c>
      <c r="H103" s="4">
        <v>3.86</v>
      </c>
      <c r="I103" s="4">
        <v>3.87</v>
      </c>
      <c r="V103" s="48">
        <v>100</v>
      </c>
      <c r="W103" s="49">
        <v>4.6801350198074898</v>
      </c>
      <c r="X103" s="50">
        <v>4.5522572592962298</v>
      </c>
      <c r="Y103" s="51">
        <f t="shared" si="14"/>
        <v>2.8091066305648473E-2</v>
      </c>
      <c r="AA103" s="48">
        <v>100</v>
      </c>
      <c r="AB103" s="45">
        <v>2.8091066305648473E-2</v>
      </c>
      <c r="AC103" s="45">
        <v>0.1</v>
      </c>
    </row>
    <row r="104" spans="1:29" ht="15.75" thickBot="1">
      <c r="A104" s="12">
        <v>37605</v>
      </c>
      <c r="B104" s="4">
        <v>4.4829999999999997</v>
      </c>
      <c r="C104" s="4">
        <v>4.4379999999999997</v>
      </c>
      <c r="D104" s="4">
        <v>4.1920000000000002</v>
      </c>
      <c r="E104" s="4">
        <v>3.8650000000000002</v>
      </c>
      <c r="F104" s="4">
        <v>3.778</v>
      </c>
      <c r="G104" s="44">
        <f t="shared" si="13"/>
        <v>4.4604437888149215</v>
      </c>
      <c r="H104" s="6">
        <v>3.89</v>
      </c>
      <c r="I104" s="6">
        <v>3.9430000000000001</v>
      </c>
      <c r="V104" s="48">
        <v>101</v>
      </c>
      <c r="W104" s="49">
        <v>4.6626624162837897</v>
      </c>
      <c r="X104" s="50">
        <v>4.4920942787927869</v>
      </c>
      <c r="Y104" s="51">
        <f t="shared" si="14"/>
        <v>3.7970738569815067E-2</v>
      </c>
      <c r="AA104" s="48">
        <v>101</v>
      </c>
      <c r="AB104" s="45">
        <v>3.7970738569815067E-2</v>
      </c>
      <c r="AC104" s="45">
        <v>0.1</v>
      </c>
    </row>
    <row r="105" spans="1:29" ht="15.75" thickBot="1">
      <c r="A105" s="12">
        <v>37612</v>
      </c>
      <c r="B105" s="4">
        <v>4.391</v>
      </c>
      <c r="C105" s="4">
        <v>4.3449999999999998</v>
      </c>
      <c r="D105" s="4">
        <v>4.0999999999999996</v>
      </c>
      <c r="E105" s="4">
        <v>3.7370000000000001</v>
      </c>
      <c r="F105" s="4">
        <v>3.68</v>
      </c>
      <c r="G105" s="44">
        <f t="shared" si="13"/>
        <v>4.368122665267463</v>
      </c>
      <c r="H105" s="35">
        <v>3.89</v>
      </c>
      <c r="I105" s="4">
        <v>3.91</v>
      </c>
      <c r="V105" s="48">
        <v>102</v>
      </c>
      <c r="W105" s="49">
        <v>4.6531104021527296</v>
      </c>
      <c r="X105" s="50">
        <v>4.4604437888149215</v>
      </c>
      <c r="Y105" s="51">
        <f t="shared" si="14"/>
        <v>4.3194494193815852E-2</v>
      </c>
      <c r="AA105" s="48">
        <v>102</v>
      </c>
      <c r="AB105" s="45">
        <v>4.3194494193815852E-2</v>
      </c>
      <c r="AC105" s="45">
        <v>0.1</v>
      </c>
    </row>
    <row r="106" spans="1:29" ht="15.75" thickBot="1">
      <c r="A106" s="12">
        <v>37619</v>
      </c>
      <c r="B106" s="6">
        <v>4.476</v>
      </c>
      <c r="C106" s="6">
        <v>4.4249999999999998</v>
      </c>
      <c r="D106" s="6">
        <v>4.1529999999999996</v>
      </c>
      <c r="E106" s="6">
        <v>3.7930000000000001</v>
      </c>
      <c r="F106" s="6">
        <v>3.7210000000000001</v>
      </c>
      <c r="G106" s="44">
        <f t="shared" si="13"/>
        <v>4.4510230061118401</v>
      </c>
      <c r="H106" s="35">
        <v>3.89</v>
      </c>
      <c r="I106" s="4">
        <v>3.8490000000000002</v>
      </c>
      <c r="V106" s="48">
        <v>103</v>
      </c>
      <c r="W106" s="49">
        <v>4.6201267353587401</v>
      </c>
      <c r="X106" s="50">
        <v>4.368122665267463</v>
      </c>
      <c r="Y106" s="51">
        <f t="shared" si="14"/>
        <v>5.7691619352875187E-2</v>
      </c>
      <c r="AA106" s="48">
        <v>103</v>
      </c>
      <c r="AB106" s="45">
        <v>5.7691619352875187E-2</v>
      </c>
      <c r="AC106" s="45">
        <v>0.1</v>
      </c>
    </row>
    <row r="107" spans="1:29" ht="15.75" thickBot="1">
      <c r="A107" s="12">
        <v>37626</v>
      </c>
      <c r="B107" s="4">
        <v>4.423</v>
      </c>
      <c r="C107" s="4">
        <v>4.3719999999999999</v>
      </c>
      <c r="D107" s="4">
        <v>4.0970000000000004</v>
      </c>
      <c r="E107" s="4">
        <v>3.7480000000000002</v>
      </c>
      <c r="F107" s="4">
        <v>3.6970000000000001</v>
      </c>
      <c r="G107" s="44">
        <f t="shared" si="13"/>
        <v>4.39813112936484</v>
      </c>
      <c r="H107" s="35">
        <v>3.89</v>
      </c>
      <c r="I107" s="6">
        <v>3.89</v>
      </c>
      <c r="V107" s="48">
        <v>104</v>
      </c>
      <c r="W107" s="49">
        <v>4.6548311492467498</v>
      </c>
      <c r="X107" s="50">
        <v>4.4510230061118401</v>
      </c>
      <c r="Y107" s="51">
        <f t="shared" si="14"/>
        <v>4.5789056325939971E-2</v>
      </c>
      <c r="AA107" s="48">
        <v>104</v>
      </c>
      <c r="AB107" s="45">
        <v>4.5789056325939971E-2</v>
      </c>
      <c r="AC107" s="45">
        <v>0.1</v>
      </c>
    </row>
    <row r="108" spans="1:29" ht="15.75" thickBot="1">
      <c r="A108" s="12">
        <v>37633</v>
      </c>
      <c r="B108" s="4">
        <v>4.3499999999999996</v>
      </c>
      <c r="C108" s="4">
        <v>4.3019999999999996</v>
      </c>
      <c r="D108" s="4">
        <v>4.0380000000000003</v>
      </c>
      <c r="E108" s="4">
        <v>3.7349999999999999</v>
      </c>
      <c r="F108" s="4">
        <v>3.6829999999999998</v>
      </c>
      <c r="G108" s="44">
        <f t="shared" si="13"/>
        <v>4.3266069282753907</v>
      </c>
      <c r="H108" s="4">
        <v>3.85</v>
      </c>
      <c r="I108" s="4">
        <v>3.89</v>
      </c>
      <c r="V108" s="48">
        <v>105</v>
      </c>
      <c r="W108" s="49">
        <v>4.6307662308794297</v>
      </c>
      <c r="X108" s="50">
        <v>4.39813112936484</v>
      </c>
      <c r="Y108" s="51">
        <f t="shared" si="14"/>
        <v>5.289408038822753E-2</v>
      </c>
      <c r="AA108" s="48">
        <v>105</v>
      </c>
      <c r="AB108" s="45">
        <v>5.289408038822753E-2</v>
      </c>
      <c r="AC108" s="45">
        <v>0.1</v>
      </c>
    </row>
    <row r="109" spans="1:29" ht="15.75" thickBot="1">
      <c r="A109" s="12">
        <v>37640</v>
      </c>
      <c r="B109" s="4">
        <v>4.2279999999999998</v>
      </c>
      <c r="C109" s="4">
        <v>4.1779999999999999</v>
      </c>
      <c r="D109" s="4">
        <v>3.9359999999999999</v>
      </c>
      <c r="E109" s="4">
        <v>3.6440000000000001</v>
      </c>
      <c r="F109" s="4">
        <v>3.645</v>
      </c>
      <c r="G109" s="44">
        <f t="shared" si="13"/>
        <v>4.2057324992548164</v>
      </c>
      <c r="H109" s="6">
        <v>3.86</v>
      </c>
      <c r="I109" s="4">
        <v>3.86</v>
      </c>
      <c r="V109" s="48">
        <v>106</v>
      </c>
      <c r="W109" s="49">
        <v>4.6076661669655499</v>
      </c>
      <c r="X109" s="50">
        <v>4.3266069282753907</v>
      </c>
      <c r="Y109" s="51">
        <f t="shared" si="14"/>
        <v>6.4960659322521569E-2</v>
      </c>
      <c r="AA109" s="48">
        <v>106</v>
      </c>
      <c r="AB109" s="45">
        <v>6.4960659322521569E-2</v>
      </c>
      <c r="AC109" s="45">
        <v>0.1</v>
      </c>
    </row>
    <row r="110" spans="1:29" ht="15.75" thickBot="1">
      <c r="A110" s="12">
        <v>37647</v>
      </c>
      <c r="B110" s="6">
        <v>4.2729999999999997</v>
      </c>
      <c r="C110" s="6">
        <v>4.2149999999999999</v>
      </c>
      <c r="D110" s="4">
        <v>3.9359999999999999</v>
      </c>
      <c r="E110" s="4">
        <v>3.6349999999999998</v>
      </c>
      <c r="F110" s="4">
        <v>3.617</v>
      </c>
      <c r="G110" s="44">
        <f t="shared" si="13"/>
        <v>4.2475387528434299</v>
      </c>
      <c r="H110" s="4">
        <v>3.81</v>
      </c>
      <c r="I110" s="6">
        <v>3.87</v>
      </c>
      <c r="V110" s="48">
        <v>107</v>
      </c>
      <c r="W110" s="49">
        <v>4.5656788675165503</v>
      </c>
      <c r="X110" s="50">
        <v>4.2057324992548164</v>
      </c>
      <c r="Y110" s="51">
        <f t="shared" si="14"/>
        <v>8.5584703336579346E-2</v>
      </c>
      <c r="AA110" s="48">
        <v>107</v>
      </c>
      <c r="AB110" s="45">
        <v>8.5584703336579346E-2</v>
      </c>
      <c r="AC110" s="45">
        <v>0.1</v>
      </c>
    </row>
    <row r="111" spans="1:29" ht="15.75" thickBot="1">
      <c r="A111" s="12">
        <v>37654</v>
      </c>
      <c r="B111" s="4">
        <v>4.1989999999999998</v>
      </c>
      <c r="C111" s="4">
        <v>4.1180000000000003</v>
      </c>
      <c r="D111" s="4">
        <v>3.7309999999999999</v>
      </c>
      <c r="E111" s="4">
        <v>3.3239999999999998</v>
      </c>
      <c r="F111" s="4">
        <v>3.3439999999999999</v>
      </c>
      <c r="G111" s="44">
        <f t="shared" si="13"/>
        <v>4.1639800249631582</v>
      </c>
      <c r="H111" s="4">
        <v>3.6</v>
      </c>
      <c r="I111" s="4">
        <v>3.64</v>
      </c>
      <c r="V111" s="48">
        <v>108</v>
      </c>
      <c r="W111" s="49">
        <v>4.5863386701150697</v>
      </c>
      <c r="X111" s="50">
        <v>4.2475387528434299</v>
      </c>
      <c r="Y111" s="51">
        <f t="shared" si="14"/>
        <v>7.9763820175822286E-2</v>
      </c>
      <c r="AA111" s="48">
        <v>108</v>
      </c>
      <c r="AB111" s="45">
        <v>7.9763820175822286E-2</v>
      </c>
      <c r="AC111" s="45">
        <v>0.1</v>
      </c>
    </row>
    <row r="112" spans="1:29" ht="15.75" thickBot="1">
      <c r="A112" s="12">
        <v>37661</v>
      </c>
      <c r="B112" s="4">
        <v>4.1909999999999998</v>
      </c>
      <c r="C112" s="4">
        <v>4.1029999999999998</v>
      </c>
      <c r="D112" s="4">
        <v>3.7170000000000001</v>
      </c>
      <c r="E112" s="6">
        <v>3.3559999999999999</v>
      </c>
      <c r="F112" s="6">
        <v>3.383</v>
      </c>
      <c r="G112" s="44">
        <f t="shared" si="13"/>
        <v>4.1554378184532945</v>
      </c>
      <c r="H112" s="4">
        <v>3.6</v>
      </c>
      <c r="I112" s="6">
        <v>3.6589999999999998</v>
      </c>
      <c r="V112" s="48">
        <v>109</v>
      </c>
      <c r="W112" s="49">
        <v>4.5519678402177304</v>
      </c>
      <c r="X112" s="50">
        <v>4.1639800249631582</v>
      </c>
      <c r="Y112" s="51">
        <f t="shared" si="14"/>
        <v>9.3177155732874814E-2</v>
      </c>
      <c r="AA112" s="48">
        <v>109</v>
      </c>
      <c r="AB112" s="45">
        <v>9.3177155732874814E-2</v>
      </c>
      <c r="AC112" s="45">
        <v>0.1</v>
      </c>
    </row>
    <row r="113" spans="1:29" ht="15.75" thickBot="1">
      <c r="A113" s="12">
        <v>37668</v>
      </c>
      <c r="B113" s="4">
        <v>4.1779999999999999</v>
      </c>
      <c r="C113" s="4">
        <v>4.093</v>
      </c>
      <c r="D113" s="4">
        <v>3.7080000000000002</v>
      </c>
      <c r="E113" s="4">
        <v>3.35</v>
      </c>
      <c r="F113" s="4">
        <v>3.347</v>
      </c>
      <c r="G113" s="44">
        <f t="shared" si="13"/>
        <v>4.1428168376537107</v>
      </c>
      <c r="H113" s="4">
        <v>3.59</v>
      </c>
      <c r="I113" s="6">
        <v>3.66</v>
      </c>
      <c r="V113" s="48">
        <v>110</v>
      </c>
      <c r="W113" s="49">
        <v>4.5538151397650601</v>
      </c>
      <c r="X113" s="50">
        <v>4.1554378184532945</v>
      </c>
      <c r="Y113" s="51">
        <f t="shared" si="14"/>
        <v>9.5868916517693581E-2</v>
      </c>
      <c r="AA113" s="48">
        <v>110</v>
      </c>
      <c r="AB113" s="45">
        <v>9.5868916517693581E-2</v>
      </c>
      <c r="AC113" s="45">
        <v>0.1</v>
      </c>
    </row>
    <row r="114" spans="1:29" ht="15.75" thickBot="1">
      <c r="A114" s="12">
        <v>37675</v>
      </c>
      <c r="B114" s="4">
        <v>4.1609999999999996</v>
      </c>
      <c r="C114" s="4">
        <v>4.0570000000000004</v>
      </c>
      <c r="D114" s="4">
        <v>3.633</v>
      </c>
      <c r="E114" s="4">
        <v>3.2570000000000001</v>
      </c>
      <c r="F114" s="4">
        <v>3.2829999999999999</v>
      </c>
      <c r="G114" s="44">
        <f t="shared" si="13"/>
        <v>4.1209559789306445</v>
      </c>
      <c r="H114" s="4">
        <v>3.52</v>
      </c>
      <c r="I114" s="4">
        <v>3.6080000000000001</v>
      </c>
      <c r="V114" s="48">
        <v>111</v>
      </c>
      <c r="W114" s="49">
        <v>4.5484701782545001</v>
      </c>
      <c r="X114" s="50">
        <v>4.1428168376537107</v>
      </c>
      <c r="Y114" s="51">
        <f t="shared" si="14"/>
        <v>9.7917276215023705E-2</v>
      </c>
      <c r="AA114" s="48">
        <v>111</v>
      </c>
      <c r="AB114" s="45">
        <v>9.7917276215023705E-2</v>
      </c>
      <c r="AC114" s="45">
        <v>0.1</v>
      </c>
    </row>
    <row r="115" spans="1:29" ht="15.75" thickBot="1">
      <c r="A115" s="12">
        <v>37682</v>
      </c>
      <c r="B115" s="4">
        <v>4.05</v>
      </c>
      <c r="C115" s="4">
        <v>3.9380000000000002</v>
      </c>
      <c r="D115" s="4">
        <v>3.4940000000000002</v>
      </c>
      <c r="E115" s="4">
        <v>3.1560000000000001</v>
      </c>
      <c r="F115" s="4">
        <v>3.2429999999999999</v>
      </c>
      <c r="G115" s="44">
        <f t="shared" si="13"/>
        <v>4.0085314984045919</v>
      </c>
      <c r="H115" s="4">
        <v>3.5</v>
      </c>
      <c r="I115" s="4">
        <v>3.58</v>
      </c>
      <c r="V115" s="48">
        <v>112</v>
      </c>
      <c r="W115" s="49">
        <v>4.5411327885412103</v>
      </c>
      <c r="X115" s="50">
        <v>4.1209559789306445</v>
      </c>
      <c r="Y115" s="51">
        <f t="shared" si="14"/>
        <v>0.10196100413564679</v>
      </c>
      <c r="AA115" s="48">
        <v>112</v>
      </c>
      <c r="AB115" s="45">
        <v>0.10196100413564679</v>
      </c>
      <c r="AC115" s="45">
        <v>0.1</v>
      </c>
    </row>
    <row r="116" spans="1:29" ht="15.75" thickBot="1">
      <c r="A116" s="12">
        <v>37689</v>
      </c>
      <c r="B116" s="6">
        <v>4.2519999999999998</v>
      </c>
      <c r="C116" s="6">
        <v>4.1509999999999998</v>
      </c>
      <c r="D116" s="6">
        <v>3.7360000000000002</v>
      </c>
      <c r="E116" s="6">
        <v>3.371</v>
      </c>
      <c r="F116" s="6">
        <v>3.3660000000000001</v>
      </c>
      <c r="G116" s="44">
        <f t="shared" si="13"/>
        <v>4.2127816317517963</v>
      </c>
      <c r="H116" s="4">
        <v>3.47</v>
      </c>
      <c r="I116" s="4">
        <v>3.5680000000000001</v>
      </c>
      <c r="V116" s="48">
        <v>113</v>
      </c>
      <c r="W116" s="49">
        <v>4.5002954307008203</v>
      </c>
      <c r="X116" s="50">
        <v>4.0085314984045919</v>
      </c>
      <c r="Y116" s="51">
        <f t="shared" si="14"/>
        <v>0.12267932346096119</v>
      </c>
      <c r="AA116" s="48">
        <v>113</v>
      </c>
      <c r="AB116" s="45">
        <v>0.12267932346096119</v>
      </c>
      <c r="AC116" s="45">
        <v>0.1</v>
      </c>
    </row>
    <row r="117" spans="1:29" ht="15.75" thickBot="1">
      <c r="A117" s="12">
        <v>37696</v>
      </c>
      <c r="B117" s="6">
        <v>4.5</v>
      </c>
      <c r="C117" s="6">
        <v>4.4660000000000002</v>
      </c>
      <c r="D117" s="6">
        <v>4.12</v>
      </c>
      <c r="E117" s="6">
        <v>3.6880000000000002</v>
      </c>
      <c r="F117" s="6">
        <v>3.496</v>
      </c>
      <c r="G117" s="44">
        <f t="shared" si="13"/>
        <v>4.472864905701754</v>
      </c>
      <c r="H117" s="6">
        <v>3.48</v>
      </c>
      <c r="I117" s="4">
        <v>3.53</v>
      </c>
      <c r="V117" s="48">
        <v>114</v>
      </c>
      <c r="W117" s="49">
        <v>4.5813865687322002</v>
      </c>
      <c r="X117" s="50">
        <v>4.2127816317517963</v>
      </c>
      <c r="Y117" s="51">
        <f t="shared" si="14"/>
        <v>8.7496805958852245E-2</v>
      </c>
      <c r="AA117" s="48">
        <v>114</v>
      </c>
      <c r="AB117" s="45">
        <v>8.7496805958852245E-2</v>
      </c>
      <c r="AC117" s="45">
        <v>0.1</v>
      </c>
    </row>
    <row r="118" spans="1:29" ht="15.75" thickBot="1">
      <c r="A118" s="12">
        <v>37703</v>
      </c>
      <c r="B118" s="4">
        <v>4.3719999999999999</v>
      </c>
      <c r="C118" s="4">
        <v>4.2720000000000002</v>
      </c>
      <c r="D118" s="4">
        <v>3.9009999999999998</v>
      </c>
      <c r="E118" s="4">
        <v>3.4849999999999999</v>
      </c>
      <c r="F118" s="4">
        <v>3.3570000000000002</v>
      </c>
      <c r="G118" s="44">
        <f t="shared" si="13"/>
        <v>4.333664644684057</v>
      </c>
      <c r="H118" s="4">
        <v>3.45</v>
      </c>
      <c r="I118" s="4">
        <v>3.51</v>
      </c>
      <c r="V118" s="48">
        <v>115</v>
      </c>
      <c r="W118" s="49">
        <v>4.6671738545899197</v>
      </c>
      <c r="X118" s="50">
        <v>4.472864905701754</v>
      </c>
      <c r="Y118" s="51">
        <f t="shared" si="14"/>
        <v>4.344172090699E-2</v>
      </c>
      <c r="AA118" s="48">
        <v>115</v>
      </c>
      <c r="AB118" s="45">
        <v>4.344172090699E-2</v>
      </c>
      <c r="AC118" s="45">
        <v>0.1</v>
      </c>
    </row>
    <row r="119" spans="1:29" ht="15.75" thickBot="1">
      <c r="A119" s="12">
        <v>37710</v>
      </c>
      <c r="B119" s="6">
        <v>4.4329999999999998</v>
      </c>
      <c r="C119" s="6">
        <v>4.33</v>
      </c>
      <c r="D119" s="6">
        <v>3.9260000000000002</v>
      </c>
      <c r="E119" s="4">
        <v>3.4609999999999999</v>
      </c>
      <c r="F119" s="6">
        <v>3.36</v>
      </c>
      <c r="G119" s="44">
        <f t="shared" si="13"/>
        <v>4.3923059497850847</v>
      </c>
      <c r="H119" s="6">
        <v>3.46</v>
      </c>
      <c r="I119" s="6">
        <v>3.5579999999999998</v>
      </c>
      <c r="V119" s="48">
        <v>116</v>
      </c>
      <c r="W119" s="49">
        <v>4.6050115723751004</v>
      </c>
      <c r="X119" s="50">
        <v>4.333664644684057</v>
      </c>
      <c r="Y119" s="51">
        <f t="shared" si="14"/>
        <v>6.2613734550017494E-2</v>
      </c>
      <c r="AA119" s="48">
        <v>116</v>
      </c>
      <c r="AB119" s="45">
        <v>6.2613734550017494E-2</v>
      </c>
      <c r="AC119" s="45">
        <v>0.1</v>
      </c>
    </row>
    <row r="120" spans="1:29" ht="15.75" thickBot="1">
      <c r="A120" s="12">
        <v>37717</v>
      </c>
      <c r="B120" s="6">
        <v>4.4550000000000001</v>
      </c>
      <c r="C120" s="6">
        <v>4.3540000000000001</v>
      </c>
      <c r="D120" s="6">
        <v>3.9620000000000002</v>
      </c>
      <c r="E120" s="6">
        <v>3.524</v>
      </c>
      <c r="F120" s="6">
        <v>3.4239999999999999</v>
      </c>
      <c r="G120" s="44">
        <f t="shared" si="13"/>
        <v>4.4154742259103781</v>
      </c>
      <c r="H120" s="6">
        <v>3.47</v>
      </c>
      <c r="I120" s="4">
        <v>3.54</v>
      </c>
      <c r="V120" s="48">
        <v>117</v>
      </c>
      <c r="W120" s="49">
        <v>4.6347644200701001</v>
      </c>
      <c r="X120" s="50">
        <v>4.3923059497850847</v>
      </c>
      <c r="Y120" s="51">
        <f t="shared" si="14"/>
        <v>5.5200724416039126E-2</v>
      </c>
      <c r="AA120" s="48">
        <v>117</v>
      </c>
      <c r="AB120" s="45">
        <v>5.5200724416039126E-2</v>
      </c>
      <c r="AC120" s="45">
        <v>0.1</v>
      </c>
    </row>
    <row r="121" spans="1:29" ht="15.75" thickBot="1">
      <c r="A121" s="12">
        <v>37724</v>
      </c>
      <c r="B121" s="4">
        <v>4.4080000000000004</v>
      </c>
      <c r="C121" s="4">
        <v>4.3010000000000002</v>
      </c>
      <c r="D121" s="4">
        <v>3.891</v>
      </c>
      <c r="E121" s="4">
        <v>3.4710000000000001</v>
      </c>
      <c r="F121" s="4">
        <v>3.387</v>
      </c>
      <c r="G121" s="44">
        <f t="shared" si="13"/>
        <v>4.3669752663251202</v>
      </c>
      <c r="H121" s="36">
        <v>3.47</v>
      </c>
      <c r="I121" s="6">
        <v>3.5569999999999999</v>
      </c>
      <c r="V121" s="48">
        <v>118</v>
      </c>
      <c r="W121" s="49">
        <v>4.6393286555917701</v>
      </c>
      <c r="X121" s="50">
        <v>4.4154742259103781</v>
      </c>
      <c r="Y121" s="51">
        <f t="shared" si="14"/>
        <v>5.0697709516181792E-2</v>
      </c>
      <c r="AA121" s="48">
        <v>118</v>
      </c>
      <c r="AB121" s="45">
        <v>5.0697709516181792E-2</v>
      </c>
      <c r="AC121" s="45">
        <v>0.1</v>
      </c>
    </row>
    <row r="122" spans="1:29" ht="15.75" thickBot="1">
      <c r="A122" s="12">
        <v>37731</v>
      </c>
      <c r="B122" s="4">
        <v>4.343</v>
      </c>
      <c r="C122" s="4">
        <v>4.2370000000000001</v>
      </c>
      <c r="D122" s="4">
        <v>3.8210000000000002</v>
      </c>
      <c r="E122" s="4">
        <v>3.3740000000000001</v>
      </c>
      <c r="F122" s="4">
        <v>3.3359999999999999</v>
      </c>
      <c r="G122" s="44">
        <f t="shared" si="13"/>
        <v>4.3018488502729948</v>
      </c>
      <c r="H122" s="6">
        <v>3.48</v>
      </c>
      <c r="I122" s="4">
        <v>3.52</v>
      </c>
      <c r="V122" s="48">
        <v>119</v>
      </c>
      <c r="W122" s="49">
        <v>4.6210247039090104</v>
      </c>
      <c r="X122" s="50">
        <v>4.3669752663251202</v>
      </c>
      <c r="Y122" s="51">
        <f t="shared" si="14"/>
        <v>5.8175149180012847E-2</v>
      </c>
      <c r="AA122" s="48">
        <v>119</v>
      </c>
      <c r="AB122" s="45">
        <v>5.8175149180012847E-2</v>
      </c>
      <c r="AC122" s="45">
        <v>0.1</v>
      </c>
    </row>
    <row r="123" spans="1:29" ht="15.75" thickBot="1">
      <c r="A123" s="12">
        <v>37738</v>
      </c>
      <c r="B123" s="6">
        <v>4.343</v>
      </c>
      <c r="C123" s="6">
        <v>4.2839999999999998</v>
      </c>
      <c r="D123" s="6">
        <v>3.95</v>
      </c>
      <c r="E123" s="6">
        <v>3.6230000000000002</v>
      </c>
      <c r="F123" s="4">
        <v>3.3079999999999998</v>
      </c>
      <c r="G123" s="44">
        <f t="shared" si="13"/>
        <v>4.3127803326208367</v>
      </c>
      <c r="H123" s="4">
        <v>3.4</v>
      </c>
      <c r="I123" s="4">
        <v>3.476</v>
      </c>
      <c r="V123" s="48">
        <v>120</v>
      </c>
      <c r="W123" s="49">
        <v>4.5990387722026096</v>
      </c>
      <c r="X123" s="50">
        <v>4.3018488502729948</v>
      </c>
      <c r="Y123" s="51">
        <f t="shared" si="14"/>
        <v>6.9084231518444714E-2</v>
      </c>
      <c r="AA123" s="48">
        <v>120</v>
      </c>
      <c r="AB123" s="45">
        <v>6.9084231518444714E-2</v>
      </c>
      <c r="AC123" s="45">
        <v>0.1</v>
      </c>
    </row>
    <row r="124" spans="1:29" ht="15.75" thickBot="1">
      <c r="A124" s="12">
        <v>37745</v>
      </c>
      <c r="B124" s="4">
        <v>4.2290000000000001</v>
      </c>
      <c r="C124" s="4">
        <v>4.1779999999999999</v>
      </c>
      <c r="D124" s="4">
        <v>3.9180000000000001</v>
      </c>
      <c r="E124" s="6">
        <v>3.6560000000000001</v>
      </c>
      <c r="F124" s="6">
        <v>3.4159999999999999</v>
      </c>
      <c r="G124" s="44">
        <f t="shared" si="13"/>
        <v>4.2046113300692332</v>
      </c>
      <c r="H124" s="6">
        <v>3.48</v>
      </c>
      <c r="I124" s="6">
        <v>3.55</v>
      </c>
      <c r="V124" s="48">
        <v>121</v>
      </c>
      <c r="W124" s="49">
        <v>4.6063713086530598</v>
      </c>
      <c r="X124" s="50">
        <v>4.3127803326208367</v>
      </c>
      <c r="Y124" s="51">
        <f t="shared" si="14"/>
        <v>6.8074641736693906E-2</v>
      </c>
      <c r="AA124" s="48">
        <v>121</v>
      </c>
      <c r="AB124" s="45">
        <v>6.8074641736693906E-2</v>
      </c>
      <c r="AC124" s="45">
        <v>0.1</v>
      </c>
    </row>
    <row r="125" spans="1:29" ht="15.75" thickBot="1">
      <c r="A125" s="12">
        <v>37752</v>
      </c>
      <c r="B125" s="4">
        <v>4.1269999999999998</v>
      </c>
      <c r="C125" s="4">
        <v>4.0759999999999996</v>
      </c>
      <c r="D125" s="4">
        <v>3.7879999999999998</v>
      </c>
      <c r="E125" s="4">
        <v>3.528</v>
      </c>
      <c r="F125" s="4">
        <v>3.3210000000000002</v>
      </c>
      <c r="G125" s="44">
        <f t="shared" si="13"/>
        <v>4.1015497522910227</v>
      </c>
      <c r="H125" s="35">
        <v>3.48</v>
      </c>
      <c r="I125" s="6">
        <v>3.5779999999999998</v>
      </c>
      <c r="V125" s="48">
        <v>122</v>
      </c>
      <c r="W125" s="49">
        <v>4.5653827454765903</v>
      </c>
      <c r="X125" s="50">
        <v>4.2046113300692332</v>
      </c>
      <c r="Y125" s="51">
        <f t="shared" si="14"/>
        <v>8.5803749047457537E-2</v>
      </c>
      <c r="AA125" s="48">
        <v>122</v>
      </c>
      <c r="AB125" s="45">
        <v>8.5803749047457537E-2</v>
      </c>
      <c r="AC125" s="45">
        <v>0.1</v>
      </c>
    </row>
    <row r="126" spans="1:29" ht="15.75" thickBot="1">
      <c r="A126" s="12">
        <v>37759</v>
      </c>
      <c r="B126" s="4">
        <v>3.9769999999999999</v>
      </c>
      <c r="C126" s="4">
        <v>3.9239999999999999</v>
      </c>
      <c r="D126" s="4">
        <v>3.6419999999999999</v>
      </c>
      <c r="E126" s="4">
        <v>3.3820000000000001</v>
      </c>
      <c r="F126" s="4">
        <v>3.1890000000000001</v>
      </c>
      <c r="G126" s="44">
        <f t="shared" si="13"/>
        <v>3.9515877374518391</v>
      </c>
      <c r="H126" s="35">
        <v>3.48</v>
      </c>
      <c r="I126" s="4">
        <v>3.5470000000000002</v>
      </c>
      <c r="V126" s="48">
        <v>123</v>
      </c>
      <c r="W126" s="49">
        <v>4.53229153594393</v>
      </c>
      <c r="X126" s="50">
        <v>4.1015497522910227</v>
      </c>
      <c r="Y126" s="51">
        <f t="shared" si="14"/>
        <v>0.10501927555853875</v>
      </c>
      <c r="AA126" s="48">
        <v>123</v>
      </c>
      <c r="AB126" s="45">
        <v>0.10501927555853875</v>
      </c>
      <c r="AC126" s="45">
        <v>0.1</v>
      </c>
    </row>
    <row r="127" spans="1:29" ht="15.75" thickBot="1">
      <c r="A127" s="12">
        <v>37766</v>
      </c>
      <c r="B127" s="6">
        <v>4.0609999999999999</v>
      </c>
      <c r="C127" s="6">
        <v>4.008</v>
      </c>
      <c r="D127" s="6">
        <v>3.714</v>
      </c>
      <c r="E127" s="6">
        <v>3.4390000000000001</v>
      </c>
      <c r="F127" s="6">
        <v>3.2320000000000002</v>
      </c>
      <c r="G127" s="44">
        <f t="shared" si="13"/>
        <v>4.0347916601654807</v>
      </c>
      <c r="H127" s="4">
        <v>3.4260000000000002</v>
      </c>
      <c r="I127" s="6">
        <v>3.5579999999999998</v>
      </c>
      <c r="V127" s="48">
        <v>124</v>
      </c>
      <c r="W127" s="49">
        <v>4.4808155430036196</v>
      </c>
      <c r="X127" s="50">
        <v>3.9515877374518391</v>
      </c>
      <c r="Y127" s="51">
        <f t="shared" si="14"/>
        <v>0.13392788942427741</v>
      </c>
      <c r="AA127" s="48">
        <v>124</v>
      </c>
      <c r="AB127" s="45">
        <v>0.13392788942427741</v>
      </c>
      <c r="AC127" s="45">
        <v>0.1</v>
      </c>
    </row>
    <row r="128" spans="1:29" ht="15.75" thickBot="1">
      <c r="A128" s="12">
        <v>37773</v>
      </c>
      <c r="B128" s="4">
        <v>4.0490000000000004</v>
      </c>
      <c r="C128" s="4">
        <v>3.9870000000000001</v>
      </c>
      <c r="D128" s="4">
        <v>3.6859999999999999</v>
      </c>
      <c r="E128" s="4">
        <v>3.431</v>
      </c>
      <c r="F128" s="6">
        <v>3.2690000000000001</v>
      </c>
      <c r="G128" s="44">
        <f t="shared" si="13"/>
        <v>4.0215112724750774</v>
      </c>
      <c r="H128" s="6">
        <v>3.4660000000000002</v>
      </c>
      <c r="I128" s="4">
        <v>3.55</v>
      </c>
      <c r="V128" s="48">
        <v>125</v>
      </c>
      <c r="W128" s="49">
        <v>4.5181037846222099</v>
      </c>
      <c r="X128" s="50">
        <v>4.0347916601654807</v>
      </c>
      <c r="Y128" s="51">
        <f t="shared" si="14"/>
        <v>0.11978614143286566</v>
      </c>
      <c r="AA128" s="48">
        <v>125</v>
      </c>
      <c r="AB128" s="45">
        <v>0.11978614143286566</v>
      </c>
      <c r="AC128" s="45">
        <v>0.1</v>
      </c>
    </row>
    <row r="129" spans="1:29" ht="15.75" thickBot="1">
      <c r="A129" s="12">
        <v>37780</v>
      </c>
      <c r="B129" s="4">
        <v>3.8540000000000001</v>
      </c>
      <c r="C129" s="4">
        <v>3.7919999999999998</v>
      </c>
      <c r="D129" s="4">
        <v>3.4929999999999999</v>
      </c>
      <c r="E129" s="4">
        <v>3.2690000000000001</v>
      </c>
      <c r="F129" s="4">
        <v>3.173</v>
      </c>
      <c r="G129" s="44">
        <f t="shared" si="13"/>
        <v>3.827336242443768</v>
      </c>
      <c r="H129" s="4">
        <v>3.4660000000000002</v>
      </c>
      <c r="I129" s="4">
        <v>3.54</v>
      </c>
      <c r="V129" s="48">
        <v>126</v>
      </c>
      <c r="W129" s="49">
        <v>4.5081933670221996</v>
      </c>
      <c r="X129" s="50">
        <v>4.0215112724750774</v>
      </c>
      <c r="Y129" s="51">
        <f t="shared" si="14"/>
        <v>0.12101970169229168</v>
      </c>
      <c r="AA129" s="48">
        <v>126</v>
      </c>
      <c r="AB129" s="45">
        <v>0.12101970169229168</v>
      </c>
      <c r="AC129" s="45">
        <v>0.1</v>
      </c>
    </row>
    <row r="130" spans="1:29" ht="15.75" thickBot="1">
      <c r="A130" s="12">
        <v>37787</v>
      </c>
      <c r="B130" s="6">
        <v>4.0590000000000002</v>
      </c>
      <c r="C130" s="6">
        <v>3.9889999999999999</v>
      </c>
      <c r="D130" s="6">
        <v>3.6680000000000001</v>
      </c>
      <c r="E130" s="6">
        <v>3.407</v>
      </c>
      <c r="F130" s="6">
        <v>3.222</v>
      </c>
      <c r="G130" s="44">
        <f t="shared" si="13"/>
        <v>4.0291045019843557</v>
      </c>
      <c r="H130" s="6">
        <v>3.4769999999999999</v>
      </c>
      <c r="I130" s="6">
        <v>3.5579999999999998</v>
      </c>
      <c r="V130" s="48">
        <v>127</v>
      </c>
      <c r="W130" s="49">
        <v>4.43796758561031</v>
      </c>
      <c r="X130" s="50">
        <v>3.827336242443768</v>
      </c>
      <c r="Y130" s="51">
        <f t="shared" si="14"/>
        <v>0.15954473411425479</v>
      </c>
      <c r="AA130" s="48">
        <v>127</v>
      </c>
      <c r="AB130" s="45">
        <v>0.15954473411425479</v>
      </c>
      <c r="AC130" s="45">
        <v>0.1</v>
      </c>
    </row>
    <row r="131" spans="1:29" ht="15.75" thickBot="1">
      <c r="A131" s="12">
        <v>37794</v>
      </c>
      <c r="B131" s="6">
        <v>4.2080000000000002</v>
      </c>
      <c r="C131" s="6">
        <v>4.1550000000000002</v>
      </c>
      <c r="D131" s="6">
        <v>3.8420000000000001</v>
      </c>
      <c r="E131" s="6">
        <v>3.552</v>
      </c>
      <c r="F131" s="6">
        <v>3.3149999999999999</v>
      </c>
      <c r="G131" s="44">
        <f t="shared" si="13"/>
        <v>4.1805780229021714</v>
      </c>
      <c r="H131" s="4">
        <v>3.4769999999999999</v>
      </c>
      <c r="I131" s="6">
        <v>3.5680000000000001</v>
      </c>
      <c r="V131" s="48">
        <v>128</v>
      </c>
      <c r="W131" s="49">
        <v>4.5211995492184904</v>
      </c>
      <c r="X131" s="50">
        <v>4.0291045019843557</v>
      </c>
      <c r="Y131" s="51">
        <f t="shared" si="14"/>
        <v>0.1221350915549039</v>
      </c>
      <c r="AA131" s="48">
        <v>128</v>
      </c>
      <c r="AB131" s="45">
        <v>0.1221350915549039</v>
      </c>
      <c r="AC131" s="45">
        <v>0.1</v>
      </c>
    </row>
    <row r="132" spans="1:29" ht="15.75" thickBot="1">
      <c r="A132" s="12">
        <v>37801</v>
      </c>
      <c r="B132" s="6">
        <v>4.2729999999999997</v>
      </c>
      <c r="C132" s="6">
        <v>4.181</v>
      </c>
      <c r="D132" s="4">
        <v>3.8380000000000001</v>
      </c>
      <c r="E132" s="4">
        <v>3.5409999999999999</v>
      </c>
      <c r="F132" s="4">
        <v>3.28</v>
      </c>
      <c r="G132" s="44">
        <f t="shared" ref="G132:G195" si="15">SUMPRODUCT(B132:F132,$K$28:$O$28)</f>
        <v>4.2377106481789824</v>
      </c>
      <c r="H132" s="4">
        <v>3.45</v>
      </c>
      <c r="I132" s="4">
        <v>3.55</v>
      </c>
      <c r="V132" s="48">
        <v>129</v>
      </c>
      <c r="W132" s="49">
        <v>4.5665922772069703</v>
      </c>
      <c r="X132" s="50">
        <v>4.1805780229021714</v>
      </c>
      <c r="Y132" s="51">
        <f t="shared" si="14"/>
        <v>9.2335139349181777E-2</v>
      </c>
      <c r="AA132" s="48">
        <v>129</v>
      </c>
      <c r="AB132" s="45">
        <v>9.2335139349181777E-2</v>
      </c>
      <c r="AC132" s="45">
        <v>0.1</v>
      </c>
    </row>
    <row r="133" spans="1:29" ht="15.75" thickBot="1">
      <c r="A133" s="12">
        <v>37808</v>
      </c>
      <c r="B133" s="4">
        <v>4.2169999999999996</v>
      </c>
      <c r="C133" s="4">
        <v>4.109</v>
      </c>
      <c r="D133" s="4">
        <v>3.7360000000000002</v>
      </c>
      <c r="E133" s="4">
        <v>3.4279999999999999</v>
      </c>
      <c r="F133" s="4">
        <v>3.1539999999999999</v>
      </c>
      <c r="G133" s="44">
        <f t="shared" si="15"/>
        <v>4.1775657837106666</v>
      </c>
      <c r="H133" s="35">
        <v>3.45</v>
      </c>
      <c r="I133" s="4">
        <v>3.34</v>
      </c>
      <c r="V133" s="48">
        <v>130</v>
      </c>
      <c r="W133" s="49">
        <v>4.5822853789921503</v>
      </c>
      <c r="X133" s="50">
        <v>4.2377106481789824</v>
      </c>
      <c r="Y133" s="51">
        <f t="shared" ref="Y133:Y196" si="16">(ABS(W133-X133))/ABS(X133)</f>
        <v>8.1311528657870405E-2</v>
      </c>
      <c r="AA133" s="48">
        <v>130</v>
      </c>
      <c r="AB133" s="45">
        <v>8.1311528657870405E-2</v>
      </c>
      <c r="AC133" s="45">
        <v>0.1</v>
      </c>
    </row>
    <row r="134" spans="1:29" ht="15.75" thickBot="1">
      <c r="A134" s="12">
        <v>37815</v>
      </c>
      <c r="B134" s="6">
        <v>4.3639999999999999</v>
      </c>
      <c r="C134" s="6">
        <v>4.2530000000000001</v>
      </c>
      <c r="D134" s="6">
        <v>3.8679999999999999</v>
      </c>
      <c r="E134" s="6">
        <v>3.5059999999999998</v>
      </c>
      <c r="F134" s="6">
        <v>3.1840000000000002</v>
      </c>
      <c r="G134" s="44">
        <f t="shared" si="15"/>
        <v>4.3226614251687634</v>
      </c>
      <c r="H134" s="4">
        <v>3.33</v>
      </c>
      <c r="I134" s="4">
        <v>3.33</v>
      </c>
      <c r="V134" s="48">
        <v>131</v>
      </c>
      <c r="W134" s="49">
        <v>4.5579617183554602</v>
      </c>
      <c r="X134" s="50">
        <v>4.1775657837106666</v>
      </c>
      <c r="Y134" s="51">
        <f t="shared" si="16"/>
        <v>9.1056838919939653E-2</v>
      </c>
      <c r="AA134" s="48">
        <v>131</v>
      </c>
      <c r="AB134" s="45">
        <v>9.1056838919939653E-2</v>
      </c>
      <c r="AC134" s="45">
        <v>0.1</v>
      </c>
    </row>
    <row r="135" spans="1:29" ht="15.75" thickBot="1">
      <c r="A135" s="12">
        <v>37822</v>
      </c>
      <c r="B135" s="6">
        <v>4.3570000000000002</v>
      </c>
      <c r="C135" s="6">
        <v>4.2649999999999997</v>
      </c>
      <c r="D135" s="6">
        <v>3.9249999999999998</v>
      </c>
      <c r="E135" s="6">
        <v>3.6160000000000001</v>
      </c>
      <c r="F135" s="6">
        <v>3.2610000000000001</v>
      </c>
      <c r="G135" s="44">
        <f t="shared" si="15"/>
        <v>4.3211498998203419</v>
      </c>
      <c r="H135" s="4">
        <v>3.33</v>
      </c>
      <c r="I135" s="6">
        <v>3.34</v>
      </c>
      <c r="V135" s="48">
        <v>132</v>
      </c>
      <c r="W135" s="49">
        <v>4.6148880374468604</v>
      </c>
      <c r="X135" s="50">
        <v>4.3226614251687634</v>
      </c>
      <c r="Y135" s="51">
        <f t="shared" si="16"/>
        <v>6.7603400668070593E-2</v>
      </c>
      <c r="AA135" s="48">
        <v>132</v>
      </c>
      <c r="AB135" s="45">
        <v>6.7603400668070593E-2</v>
      </c>
      <c r="AC135" s="45">
        <v>0.1</v>
      </c>
    </row>
    <row r="136" spans="1:29" ht="15.75" thickBot="1">
      <c r="A136" s="12">
        <v>37829</v>
      </c>
      <c r="B136" s="6">
        <v>4.5350000000000001</v>
      </c>
      <c r="C136" s="6">
        <v>4.4790000000000001</v>
      </c>
      <c r="D136" s="6">
        <v>4.25</v>
      </c>
      <c r="E136" s="6">
        <v>3.9849999999999999</v>
      </c>
      <c r="F136" s="6">
        <v>3.5219999999999998</v>
      </c>
      <c r="G136" s="44">
        <f t="shared" si="15"/>
        <v>4.5098454203561635</v>
      </c>
      <c r="H136" s="6">
        <v>3.36</v>
      </c>
      <c r="I136" s="6">
        <v>3.38</v>
      </c>
      <c r="V136" s="48">
        <v>133</v>
      </c>
      <c r="W136" s="49">
        <v>4.6071489670985404</v>
      </c>
      <c r="X136" s="50">
        <v>4.3211498998203419</v>
      </c>
      <c r="Y136" s="51">
        <f t="shared" si="16"/>
        <v>6.6185870406876943E-2</v>
      </c>
      <c r="AA136" s="48">
        <v>133</v>
      </c>
      <c r="AB136" s="45">
        <v>6.6185870406876943E-2</v>
      </c>
      <c r="AC136" s="45">
        <v>0.1</v>
      </c>
    </row>
    <row r="137" spans="1:29" ht="15.75" thickBot="1">
      <c r="A137" s="12">
        <v>37836</v>
      </c>
      <c r="B137" s="4">
        <v>4.3479999999999999</v>
      </c>
      <c r="C137" s="4">
        <v>4.2939999999999996</v>
      </c>
      <c r="D137" s="4">
        <v>4.07</v>
      </c>
      <c r="E137" s="4">
        <v>3.8490000000000002</v>
      </c>
      <c r="F137" s="4">
        <v>3.427</v>
      </c>
      <c r="G137" s="44">
        <f t="shared" si="15"/>
        <v>4.3241181739781549</v>
      </c>
      <c r="H137" s="6">
        <v>3.4660000000000002</v>
      </c>
      <c r="I137" s="6">
        <v>3.4159999999999999</v>
      </c>
      <c r="V137" s="48">
        <v>134</v>
      </c>
      <c r="W137" s="49">
        <v>4.6788448072747899</v>
      </c>
      <c r="X137" s="50">
        <v>4.5098454203561635</v>
      </c>
      <c r="Y137" s="51">
        <f t="shared" si="16"/>
        <v>3.7473432272381459E-2</v>
      </c>
      <c r="AA137" s="48">
        <v>134</v>
      </c>
      <c r="AB137" s="45">
        <v>3.7473432272381459E-2</v>
      </c>
      <c r="AC137" s="45">
        <v>0.1</v>
      </c>
    </row>
    <row r="138" spans="1:29" ht="15.75" thickBot="1">
      <c r="A138" s="12">
        <v>37843</v>
      </c>
      <c r="B138" s="6">
        <v>4.5599999999999996</v>
      </c>
      <c r="C138" s="6">
        <v>4.516</v>
      </c>
      <c r="D138" s="6">
        <v>4.2949999999999999</v>
      </c>
      <c r="E138" s="6">
        <v>4.0209999999999999</v>
      </c>
      <c r="F138" s="6">
        <v>3.516</v>
      </c>
      <c r="G138" s="44">
        <f t="shared" si="15"/>
        <v>4.5367907253777178</v>
      </c>
      <c r="H138" s="4">
        <v>3.4660000000000002</v>
      </c>
      <c r="I138" s="6">
        <v>3.4260000000000002</v>
      </c>
      <c r="V138" s="48">
        <v>135</v>
      </c>
      <c r="W138" s="49">
        <v>4.6003751974220402</v>
      </c>
      <c r="X138" s="50">
        <v>4.3241181739781549</v>
      </c>
      <c r="Y138" s="51">
        <f t="shared" si="16"/>
        <v>6.3887482332549428E-2</v>
      </c>
      <c r="AA138" s="48">
        <v>135</v>
      </c>
      <c r="AB138" s="45">
        <v>6.3887482332549428E-2</v>
      </c>
      <c r="AC138" s="45">
        <v>0.1</v>
      </c>
    </row>
    <row r="139" spans="1:29" ht="15.75" thickBot="1">
      <c r="A139" s="12">
        <v>37850</v>
      </c>
      <c r="B139" s="6">
        <v>4.5910000000000002</v>
      </c>
      <c r="C139" s="6">
        <v>4.57</v>
      </c>
      <c r="D139" s="6">
        <v>4.3840000000000003</v>
      </c>
      <c r="E139" s="6">
        <v>4.1349999999999998</v>
      </c>
      <c r="F139" s="6">
        <v>3.5790000000000002</v>
      </c>
      <c r="G139" s="44">
        <f t="shared" si="15"/>
        <v>4.5730538477337221</v>
      </c>
      <c r="H139" s="6">
        <v>3.48</v>
      </c>
      <c r="I139" s="6">
        <v>3.48</v>
      </c>
      <c r="V139" s="48">
        <v>136</v>
      </c>
      <c r="W139" s="49">
        <v>4.6897022217846898</v>
      </c>
      <c r="X139" s="50">
        <v>4.5367907253777178</v>
      </c>
      <c r="Y139" s="51">
        <f t="shared" si="16"/>
        <v>3.3704771866954718E-2</v>
      </c>
      <c r="AA139" s="48">
        <v>136</v>
      </c>
      <c r="AB139" s="45">
        <v>3.3704771866954718E-2</v>
      </c>
      <c r="AC139" s="45">
        <v>0.1</v>
      </c>
    </row>
    <row r="140" spans="1:29" ht="15.75" thickBot="1">
      <c r="A140" s="12">
        <v>37857</v>
      </c>
      <c r="B140" s="6">
        <v>4.6029999999999998</v>
      </c>
      <c r="C140" s="6">
        <v>4.585</v>
      </c>
      <c r="D140" s="6">
        <v>4.4059999999999997</v>
      </c>
      <c r="E140" s="6">
        <v>4.1589999999999998</v>
      </c>
      <c r="F140" s="6">
        <v>3.629</v>
      </c>
      <c r="G140" s="44">
        <f t="shared" si="15"/>
        <v>4.5860359538259896</v>
      </c>
      <c r="H140" s="6">
        <v>3.5219999999999998</v>
      </c>
      <c r="I140" s="6">
        <v>3.53</v>
      </c>
      <c r="V140" s="48">
        <v>137</v>
      </c>
      <c r="W140" s="49">
        <v>4.6911137473414799</v>
      </c>
      <c r="X140" s="50">
        <v>4.5730538477337221</v>
      </c>
      <c r="Y140" s="51">
        <f t="shared" si="16"/>
        <v>2.5816424546644023E-2</v>
      </c>
      <c r="AA140" s="48">
        <v>137</v>
      </c>
      <c r="AB140" s="45">
        <v>2.5816424546644023E-2</v>
      </c>
      <c r="AC140" s="45">
        <v>0.1</v>
      </c>
    </row>
    <row r="141" spans="1:29" ht="15.75" thickBot="1">
      <c r="A141" s="12">
        <v>37864</v>
      </c>
      <c r="B141" s="6">
        <v>4.6929999999999996</v>
      </c>
      <c r="C141" s="6">
        <v>4.6559999999999997</v>
      </c>
      <c r="D141" s="6">
        <v>4.4409999999999998</v>
      </c>
      <c r="E141" s="6">
        <v>4.1710000000000003</v>
      </c>
      <c r="F141" s="6">
        <v>3.649</v>
      </c>
      <c r="G141" s="44">
        <f t="shared" si="15"/>
        <v>4.671131588202635</v>
      </c>
      <c r="H141" s="6">
        <v>3.5579999999999998</v>
      </c>
      <c r="I141" s="6">
        <v>3.601</v>
      </c>
      <c r="V141" s="48">
        <v>138</v>
      </c>
      <c r="W141" s="49">
        <v>4.6965979638435602</v>
      </c>
      <c r="X141" s="50">
        <v>4.5860359538259896</v>
      </c>
      <c r="Y141" s="51">
        <f t="shared" si="16"/>
        <v>2.4108404541689669E-2</v>
      </c>
      <c r="AA141" s="48">
        <v>138</v>
      </c>
      <c r="AB141" s="45">
        <v>2.4108404541689669E-2</v>
      </c>
      <c r="AC141" s="45">
        <v>0.1</v>
      </c>
    </row>
    <row r="142" spans="1:29" ht="15.75" thickBot="1">
      <c r="A142" s="12">
        <v>37871</v>
      </c>
      <c r="B142" s="4">
        <v>4.55</v>
      </c>
      <c r="C142" s="4">
        <v>4.508</v>
      </c>
      <c r="D142" s="4">
        <v>4.3029999999999999</v>
      </c>
      <c r="E142" s="4">
        <v>4.0430000000000001</v>
      </c>
      <c r="F142" s="4">
        <v>3.6</v>
      </c>
      <c r="G142" s="44">
        <f t="shared" si="15"/>
        <v>4.5283714869539606</v>
      </c>
      <c r="H142" s="6">
        <v>3.573</v>
      </c>
      <c r="I142" s="6">
        <v>3.6309999999999998</v>
      </c>
      <c r="V142" s="48">
        <v>139</v>
      </c>
      <c r="W142" s="49">
        <v>4.7266190327027697</v>
      </c>
      <c r="X142" s="50">
        <v>4.671131588202635</v>
      </c>
      <c r="Y142" s="51">
        <f t="shared" si="16"/>
        <v>1.1878801410834437E-2</v>
      </c>
      <c r="AA142" s="48">
        <v>139</v>
      </c>
      <c r="AB142" s="45">
        <v>1.1878801410834437E-2</v>
      </c>
      <c r="AC142" s="45">
        <v>0.1</v>
      </c>
    </row>
    <row r="143" spans="1:29" ht="15.75" thickBot="1">
      <c r="A143" s="12">
        <v>37878</v>
      </c>
      <c r="B143" s="6">
        <v>4.6210000000000004</v>
      </c>
      <c r="C143" s="6">
        <v>4.5960000000000001</v>
      </c>
      <c r="D143" s="6">
        <v>4.4320000000000004</v>
      </c>
      <c r="E143" s="6">
        <v>4.2119999999999997</v>
      </c>
      <c r="F143" s="6">
        <v>3.72</v>
      </c>
      <c r="G143" s="44">
        <f t="shared" si="15"/>
        <v>4.6041181960017834</v>
      </c>
      <c r="H143" s="6">
        <v>3.66</v>
      </c>
      <c r="I143" s="4">
        <v>3.59</v>
      </c>
      <c r="V143" s="48">
        <v>140</v>
      </c>
      <c r="W143" s="49">
        <v>4.6705878023863399</v>
      </c>
      <c r="X143" s="50">
        <v>4.5283714869539606</v>
      </c>
      <c r="Y143" s="51">
        <f t="shared" si="16"/>
        <v>3.1405620285813167E-2</v>
      </c>
      <c r="AA143" s="48">
        <v>140</v>
      </c>
      <c r="AB143" s="45">
        <v>3.1405620285813167E-2</v>
      </c>
      <c r="AC143" s="45">
        <v>0.1</v>
      </c>
    </row>
    <row r="144" spans="1:29" ht="15.75" thickBot="1">
      <c r="A144" s="12">
        <v>37885</v>
      </c>
      <c r="B144" s="4">
        <v>4.5259999999999998</v>
      </c>
      <c r="C144" s="4">
        <v>4.4960000000000004</v>
      </c>
      <c r="D144" s="4">
        <v>4.3120000000000003</v>
      </c>
      <c r="E144" s="4">
        <v>4.069</v>
      </c>
      <c r="F144" s="4">
        <v>3.6419999999999999</v>
      </c>
      <c r="G144" s="44">
        <f t="shared" si="15"/>
        <v>4.507543472979612</v>
      </c>
      <c r="H144" s="6">
        <v>3.7050000000000001</v>
      </c>
      <c r="I144" s="6">
        <v>3.6</v>
      </c>
      <c r="V144" s="48">
        <v>141</v>
      </c>
      <c r="W144" s="49">
        <v>4.70578984343123</v>
      </c>
      <c r="X144" s="50">
        <v>4.6041181960017834</v>
      </c>
      <c r="Y144" s="51">
        <f t="shared" si="16"/>
        <v>2.208276223615159E-2</v>
      </c>
      <c r="AA144" s="48">
        <v>141</v>
      </c>
      <c r="AB144" s="45">
        <v>2.208276223615159E-2</v>
      </c>
      <c r="AC144" s="45">
        <v>0.1</v>
      </c>
    </row>
    <row r="145" spans="1:29" ht="15.75" thickBot="1">
      <c r="A145" s="12">
        <v>37892</v>
      </c>
      <c r="B145" s="6">
        <v>4.74</v>
      </c>
      <c r="C145" s="6">
        <v>4.7050000000000001</v>
      </c>
      <c r="D145" s="6">
        <v>4.5229999999999997</v>
      </c>
      <c r="E145" s="6">
        <v>4.2450000000000001</v>
      </c>
      <c r="F145" s="6">
        <v>3.786</v>
      </c>
      <c r="G145" s="44">
        <f t="shared" si="15"/>
        <v>4.7202603549865447</v>
      </c>
      <c r="H145" s="4">
        <v>3.7050000000000001</v>
      </c>
      <c r="I145" s="6">
        <v>3.6539999999999999</v>
      </c>
      <c r="V145" s="48">
        <v>142</v>
      </c>
      <c r="W145" s="49">
        <v>4.6651508201575904</v>
      </c>
      <c r="X145" s="50">
        <v>4.507543472979612</v>
      </c>
      <c r="Y145" s="51">
        <f t="shared" si="16"/>
        <v>3.4965241738155788E-2</v>
      </c>
      <c r="AA145" s="48">
        <v>142</v>
      </c>
      <c r="AB145" s="45">
        <v>3.4965241738155788E-2</v>
      </c>
      <c r="AC145" s="45">
        <v>0.1</v>
      </c>
    </row>
    <row r="146" spans="1:29" ht="15.75" thickBot="1">
      <c r="A146" s="12">
        <v>37899</v>
      </c>
      <c r="B146" s="4">
        <v>4.7350000000000003</v>
      </c>
      <c r="C146" s="4">
        <v>4.6989999999999998</v>
      </c>
      <c r="D146" s="4">
        <v>4.5170000000000003</v>
      </c>
      <c r="E146" s="4">
        <v>4.2249999999999996</v>
      </c>
      <c r="F146" s="4">
        <v>3.7509999999999999</v>
      </c>
      <c r="G146" s="44">
        <f t="shared" si="15"/>
        <v>4.7148579648432696</v>
      </c>
      <c r="H146" s="6">
        <v>3.7909999999999999</v>
      </c>
      <c r="I146" s="4">
        <v>3.61</v>
      </c>
      <c r="V146" s="48">
        <v>143</v>
      </c>
      <c r="W146" s="49">
        <v>4.7494449959494496</v>
      </c>
      <c r="X146" s="50">
        <v>4.7202603549865447</v>
      </c>
      <c r="Y146" s="51">
        <f t="shared" si="16"/>
        <v>6.1828455991995894E-3</v>
      </c>
      <c r="AA146" s="48">
        <v>143</v>
      </c>
      <c r="AB146" s="45">
        <v>6.1828455991995894E-3</v>
      </c>
      <c r="AC146" s="45">
        <v>0.1</v>
      </c>
    </row>
    <row r="147" spans="1:29" ht="15.75" thickBot="1">
      <c r="A147" s="12">
        <v>37906</v>
      </c>
      <c r="B147" s="6">
        <v>4.9080000000000004</v>
      </c>
      <c r="C147" s="6">
        <v>4.8929999999999998</v>
      </c>
      <c r="D147" s="6">
        <v>4.76</v>
      </c>
      <c r="E147" s="6">
        <v>4.4589999999999996</v>
      </c>
      <c r="F147" s="6">
        <v>3.859</v>
      </c>
      <c r="G147" s="44">
        <f t="shared" si="15"/>
        <v>4.8926207435284201</v>
      </c>
      <c r="H147" s="6">
        <v>3.8010000000000002</v>
      </c>
      <c r="I147" s="6">
        <v>3.66</v>
      </c>
      <c r="V147" s="48">
        <v>144</v>
      </c>
      <c r="W147" s="49">
        <v>4.7363141384615801</v>
      </c>
      <c r="X147" s="50">
        <v>4.7148579648432696</v>
      </c>
      <c r="Y147" s="51">
        <f t="shared" si="16"/>
        <v>4.5507571549981522E-3</v>
      </c>
      <c r="AA147" s="48">
        <v>144</v>
      </c>
      <c r="AB147" s="45">
        <v>4.5507571549981522E-3</v>
      </c>
      <c r="AC147" s="45">
        <v>0.1</v>
      </c>
    </row>
    <row r="148" spans="1:29" ht="15.75" thickBot="1">
      <c r="A148" s="12">
        <v>37913</v>
      </c>
      <c r="B148" s="6">
        <v>4.9690000000000003</v>
      </c>
      <c r="C148" s="6">
        <v>4.976</v>
      </c>
      <c r="D148" s="6">
        <v>4.8689999999999998</v>
      </c>
      <c r="E148" s="6">
        <v>4.593</v>
      </c>
      <c r="F148" s="6">
        <v>3.9580000000000002</v>
      </c>
      <c r="G148" s="44">
        <f t="shared" si="15"/>
        <v>4.9584075368741036</v>
      </c>
      <c r="H148" s="6">
        <v>3.87</v>
      </c>
      <c r="I148" s="6">
        <v>3.75</v>
      </c>
      <c r="V148" s="48">
        <v>145</v>
      </c>
      <c r="W148" s="49">
        <v>4.8046973495599303</v>
      </c>
      <c r="X148" s="50">
        <v>4.8926207435284201</v>
      </c>
      <c r="Y148" s="51">
        <f t="shared" si="16"/>
        <v>1.7970613006288719E-2</v>
      </c>
      <c r="AA148" s="48">
        <v>145</v>
      </c>
      <c r="AB148" s="45">
        <v>1.7970613006288719E-2</v>
      </c>
      <c r="AC148" s="45">
        <v>0.1</v>
      </c>
    </row>
    <row r="149" spans="1:29" ht="15.75" thickBot="1">
      <c r="A149" s="12">
        <v>37920</v>
      </c>
      <c r="B149" s="6">
        <v>5.008</v>
      </c>
      <c r="C149" s="6">
        <v>5.0170000000000003</v>
      </c>
      <c r="D149" s="6">
        <v>4.8959999999999999</v>
      </c>
      <c r="E149" s="6">
        <v>4.5949999999999998</v>
      </c>
      <c r="F149" s="6">
        <v>3.9769999999999999</v>
      </c>
      <c r="G149" s="44">
        <f t="shared" si="15"/>
        <v>4.9969214229663406</v>
      </c>
      <c r="H149" s="6">
        <v>3.9630000000000001</v>
      </c>
      <c r="I149" s="6">
        <v>3.84</v>
      </c>
      <c r="V149" s="48">
        <v>146</v>
      </c>
      <c r="W149" s="49">
        <v>4.81981369995209</v>
      </c>
      <c r="X149" s="50">
        <v>4.9584075368741036</v>
      </c>
      <c r="Y149" s="51">
        <f t="shared" si="16"/>
        <v>2.7951279900116168E-2</v>
      </c>
      <c r="AA149" s="48">
        <v>146</v>
      </c>
      <c r="AB149" s="45">
        <v>2.7951279900116168E-2</v>
      </c>
      <c r="AC149" s="45">
        <v>0.1</v>
      </c>
    </row>
    <row r="150" spans="1:29" ht="15.75" thickBot="1">
      <c r="A150" s="12">
        <v>37927</v>
      </c>
      <c r="B150" s="6">
        <v>5.08</v>
      </c>
      <c r="C150" s="6">
        <v>5.0810000000000004</v>
      </c>
      <c r="D150" s="6">
        <v>4.9489999999999998</v>
      </c>
      <c r="E150" s="6">
        <v>4.6360000000000001</v>
      </c>
      <c r="F150" s="6">
        <v>4.0510000000000002</v>
      </c>
      <c r="G150" s="44">
        <f t="shared" si="15"/>
        <v>5.0672013416450428</v>
      </c>
      <c r="H150" s="6">
        <v>4.069</v>
      </c>
      <c r="I150" s="6">
        <v>3.89</v>
      </c>
      <c r="V150" s="48">
        <v>147</v>
      </c>
      <c r="W150" s="49">
        <v>4.8326422924490497</v>
      </c>
      <c r="X150" s="50">
        <v>4.9969214229663406</v>
      </c>
      <c r="Y150" s="51">
        <f t="shared" si="16"/>
        <v>3.2876068405288068E-2</v>
      </c>
      <c r="AA150" s="48">
        <v>147</v>
      </c>
      <c r="AB150" s="45">
        <v>3.2876068405288068E-2</v>
      </c>
      <c r="AC150" s="45">
        <v>0.1</v>
      </c>
    </row>
    <row r="151" spans="1:29" ht="15.75" thickBot="1">
      <c r="A151" s="12">
        <v>37934</v>
      </c>
      <c r="B151" s="4">
        <v>4.968</v>
      </c>
      <c r="C151" s="4">
        <v>4.9729999999999999</v>
      </c>
      <c r="D151" s="4">
        <v>4.8150000000000004</v>
      </c>
      <c r="E151" s="4">
        <v>4.4770000000000003</v>
      </c>
      <c r="F151" s="4">
        <v>3.9830000000000001</v>
      </c>
      <c r="G151" s="44">
        <f t="shared" si="15"/>
        <v>4.9549349920835519</v>
      </c>
      <c r="H151" s="4">
        <v>4.069</v>
      </c>
      <c r="I151" s="4">
        <v>3.87</v>
      </c>
      <c r="V151" s="48">
        <v>148</v>
      </c>
      <c r="W151" s="49">
        <v>4.8566654790669403</v>
      </c>
      <c r="X151" s="50">
        <v>5.0672013416450428</v>
      </c>
      <c r="Y151" s="51">
        <f t="shared" si="16"/>
        <v>4.1548746217720443E-2</v>
      </c>
      <c r="AA151" s="48">
        <v>148</v>
      </c>
      <c r="AB151" s="45">
        <v>4.1548746217720443E-2</v>
      </c>
      <c r="AC151" s="45">
        <v>0.1</v>
      </c>
    </row>
    <row r="152" spans="1:29" ht="15.75" thickBot="1">
      <c r="A152" s="12">
        <v>37941</v>
      </c>
      <c r="B152" s="6">
        <v>4.9779999999999998</v>
      </c>
      <c r="C152" s="6">
        <v>4.9740000000000002</v>
      </c>
      <c r="D152" s="4">
        <v>4.8019999999999996</v>
      </c>
      <c r="E152" s="6">
        <v>4.4779999999999998</v>
      </c>
      <c r="F152" s="4">
        <v>3.968</v>
      </c>
      <c r="G152" s="44">
        <f t="shared" si="15"/>
        <v>4.9629000512537775</v>
      </c>
      <c r="H152" s="4">
        <v>4.069</v>
      </c>
      <c r="I152" s="6">
        <v>3.9169999999999998</v>
      </c>
      <c r="V152" s="48">
        <v>149</v>
      </c>
      <c r="W152" s="49">
        <v>4.8122120760584703</v>
      </c>
      <c r="X152" s="50">
        <v>4.9549349920835519</v>
      </c>
      <c r="Y152" s="51">
        <f t="shared" si="16"/>
        <v>2.8804195464341813E-2</v>
      </c>
      <c r="AA152" s="48">
        <v>149</v>
      </c>
      <c r="AB152" s="45">
        <v>2.8804195464341813E-2</v>
      </c>
      <c r="AC152" s="45">
        <v>0.1</v>
      </c>
    </row>
    <row r="153" spans="1:29" ht="15.75" thickBot="1">
      <c r="A153" s="12">
        <v>37948</v>
      </c>
      <c r="B153" s="6">
        <v>5.0350000000000001</v>
      </c>
      <c r="C153" s="6">
        <v>5.0350000000000001</v>
      </c>
      <c r="D153" s="6">
        <v>4.8780000000000001</v>
      </c>
      <c r="E153" s="6">
        <v>4.585</v>
      </c>
      <c r="F153" s="6">
        <v>4.0140000000000002</v>
      </c>
      <c r="G153" s="44">
        <f t="shared" si="15"/>
        <v>5.0211952322375453</v>
      </c>
      <c r="H153" s="4">
        <v>4.0640000000000001</v>
      </c>
      <c r="I153" s="6">
        <v>3.9380000000000002</v>
      </c>
      <c r="V153" s="48">
        <v>150</v>
      </c>
      <c r="W153" s="49">
        <v>4.8207218714012301</v>
      </c>
      <c r="X153" s="50">
        <v>4.9629000512537775</v>
      </c>
      <c r="Y153" s="51">
        <f t="shared" si="16"/>
        <v>2.8648205360619537E-2</v>
      </c>
      <c r="AA153" s="48">
        <v>150</v>
      </c>
      <c r="AB153" s="45">
        <v>2.8648205360619537E-2</v>
      </c>
      <c r="AC153" s="45">
        <v>0.1</v>
      </c>
    </row>
    <row r="154" spans="1:29" ht="15.75" thickBot="1">
      <c r="A154" s="12">
        <v>37955</v>
      </c>
      <c r="B154" s="4">
        <v>4.8940000000000001</v>
      </c>
      <c r="C154" s="4">
        <v>4.8789999999999996</v>
      </c>
      <c r="D154" s="4">
        <v>4.7089999999999996</v>
      </c>
      <c r="E154" s="4">
        <v>4.4189999999999996</v>
      </c>
      <c r="F154" s="4">
        <v>3.9129999999999998</v>
      </c>
      <c r="G154" s="44">
        <f t="shared" si="15"/>
        <v>4.8776129644623767</v>
      </c>
      <c r="H154" s="4">
        <v>4.05</v>
      </c>
      <c r="I154" s="4">
        <v>3.89</v>
      </c>
      <c r="V154" s="48">
        <v>151</v>
      </c>
      <c r="W154" s="49">
        <v>4.8412204212218999</v>
      </c>
      <c r="X154" s="50">
        <v>5.0211952322375453</v>
      </c>
      <c r="Y154" s="51">
        <f t="shared" si="16"/>
        <v>3.5843021968186846E-2</v>
      </c>
      <c r="AA154" s="48">
        <v>151</v>
      </c>
      <c r="AB154" s="45">
        <v>3.5843021968186846E-2</v>
      </c>
      <c r="AC154" s="45">
        <v>0.1</v>
      </c>
    </row>
    <row r="155" spans="1:29" ht="15.75" thickBot="1">
      <c r="A155" s="12">
        <v>37962</v>
      </c>
      <c r="B155" s="4">
        <v>4.8259999999999996</v>
      </c>
      <c r="C155" s="4">
        <v>4.8019999999999996</v>
      </c>
      <c r="D155" s="4">
        <v>4.6429999999999998</v>
      </c>
      <c r="E155" s="4">
        <v>4.3470000000000004</v>
      </c>
      <c r="F155" s="4">
        <v>3.8460000000000001</v>
      </c>
      <c r="G155" s="44">
        <f t="shared" si="15"/>
        <v>4.8086351552861553</v>
      </c>
      <c r="H155" s="6">
        <v>4.13</v>
      </c>
      <c r="I155" s="6">
        <v>3.92</v>
      </c>
      <c r="V155" s="48">
        <v>152</v>
      </c>
      <c r="W155" s="49">
        <v>4.7854578268118697</v>
      </c>
      <c r="X155" s="50">
        <v>4.8776129644623767</v>
      </c>
      <c r="Y155" s="51">
        <f t="shared" si="16"/>
        <v>1.8893491206033924E-2</v>
      </c>
      <c r="AA155" s="48">
        <v>152</v>
      </c>
      <c r="AB155" s="45">
        <v>1.8893491206033924E-2</v>
      </c>
      <c r="AC155" s="45">
        <v>0.1</v>
      </c>
    </row>
    <row r="156" spans="1:29" ht="15.75" thickBot="1">
      <c r="A156" s="12">
        <v>37969</v>
      </c>
      <c r="B156" s="4">
        <v>4.774</v>
      </c>
      <c r="C156" s="4">
        <v>4.7409999999999997</v>
      </c>
      <c r="D156" s="4">
        <v>4.5709999999999997</v>
      </c>
      <c r="E156" s="4">
        <v>4.2830000000000004</v>
      </c>
      <c r="F156" s="4">
        <v>3.8170000000000002</v>
      </c>
      <c r="G156" s="44">
        <f t="shared" si="15"/>
        <v>4.7549817410595043</v>
      </c>
      <c r="H156" s="4">
        <v>4.09</v>
      </c>
      <c r="I156" s="6">
        <v>3.93</v>
      </c>
      <c r="V156" s="48">
        <v>153</v>
      </c>
      <c r="W156" s="49">
        <v>4.7672063075211204</v>
      </c>
      <c r="X156" s="50">
        <v>4.8086351552861553</v>
      </c>
      <c r="Y156" s="51">
        <f t="shared" si="16"/>
        <v>8.6155107275069382E-3</v>
      </c>
      <c r="AA156" s="48">
        <v>153</v>
      </c>
      <c r="AB156" s="45">
        <v>8.6155107275069382E-3</v>
      </c>
      <c r="AC156" s="45">
        <v>0.1</v>
      </c>
    </row>
    <row r="157" spans="1:29" ht="15.75" thickBot="1">
      <c r="A157" s="12">
        <v>37976</v>
      </c>
      <c r="B157" s="4">
        <v>4.7469999999999999</v>
      </c>
      <c r="C157" s="4">
        <v>4.7149999999999999</v>
      </c>
      <c r="D157" s="4">
        <v>4.5439999999999996</v>
      </c>
      <c r="E157" s="4">
        <v>4.2439999999999998</v>
      </c>
      <c r="F157" s="4">
        <v>3.802</v>
      </c>
      <c r="G157" s="44">
        <f t="shared" si="15"/>
        <v>4.7281127859569141</v>
      </c>
      <c r="H157" s="4">
        <v>4.0890000000000004</v>
      </c>
      <c r="I157" s="6">
        <v>3.94</v>
      </c>
      <c r="V157" s="48">
        <v>154</v>
      </c>
      <c r="W157" s="49">
        <v>4.7493131630749801</v>
      </c>
      <c r="X157" s="50">
        <v>4.7549817410595043</v>
      </c>
      <c r="Y157" s="51">
        <f t="shared" si="16"/>
        <v>1.1921345429312157E-3</v>
      </c>
      <c r="AA157" s="48">
        <v>154</v>
      </c>
      <c r="AB157" s="45">
        <v>1.1921345429312157E-3</v>
      </c>
      <c r="AC157" s="45">
        <v>0.1</v>
      </c>
    </row>
    <row r="158" spans="1:29" ht="15.75" thickBot="1">
      <c r="A158" s="12">
        <v>37983</v>
      </c>
      <c r="B158" s="6">
        <v>4.8339999999999996</v>
      </c>
      <c r="C158" s="6">
        <v>4.8029999999999999</v>
      </c>
      <c r="D158" s="6">
        <v>4.6459999999999999</v>
      </c>
      <c r="E158" s="6">
        <v>4.367</v>
      </c>
      <c r="F158" s="6">
        <v>3.85</v>
      </c>
      <c r="G158" s="44">
        <f t="shared" si="15"/>
        <v>4.8156872380037248</v>
      </c>
      <c r="H158" s="6">
        <v>4.0949999999999998</v>
      </c>
      <c r="I158" s="4">
        <v>3.93</v>
      </c>
      <c r="V158" s="48">
        <v>155</v>
      </c>
      <c r="W158" s="49">
        <v>4.7417772656319199</v>
      </c>
      <c r="X158" s="50">
        <v>4.7281127859569141</v>
      </c>
      <c r="Y158" s="51">
        <f t="shared" si="16"/>
        <v>2.8900494327442966E-3</v>
      </c>
      <c r="AA158" s="48">
        <v>155</v>
      </c>
      <c r="AB158" s="45">
        <v>2.8900494327442966E-3</v>
      </c>
      <c r="AC158" s="45">
        <v>0.1</v>
      </c>
    </row>
    <row r="159" spans="1:29" ht="15.75" thickBot="1">
      <c r="A159" s="12">
        <v>37990</v>
      </c>
      <c r="B159" s="4">
        <v>4.6689999999999996</v>
      </c>
      <c r="C159" s="4">
        <v>4.6420000000000003</v>
      </c>
      <c r="D159" s="4">
        <v>4.5039999999999996</v>
      </c>
      <c r="E159" s="4">
        <v>4.1970000000000001</v>
      </c>
      <c r="F159" s="4">
        <v>3.7930000000000001</v>
      </c>
      <c r="G159" s="44">
        <f t="shared" si="15"/>
        <v>4.6525834808342479</v>
      </c>
      <c r="H159" s="4">
        <v>4.04</v>
      </c>
      <c r="I159" s="4">
        <v>3.93</v>
      </c>
      <c r="V159" s="48">
        <v>156</v>
      </c>
      <c r="W159" s="49">
        <v>4.7750829136061297</v>
      </c>
      <c r="X159" s="50">
        <v>4.8156872380037248</v>
      </c>
      <c r="Y159" s="51">
        <f t="shared" si="16"/>
        <v>8.4316780535828653E-3</v>
      </c>
      <c r="AA159" s="48">
        <v>156</v>
      </c>
      <c r="AB159" s="45">
        <v>8.4316780535828653E-3</v>
      </c>
      <c r="AC159" s="45">
        <v>0.1</v>
      </c>
    </row>
    <row r="160" spans="1:29" ht="15.75" thickBot="1">
      <c r="A160" s="12">
        <v>37997</v>
      </c>
      <c r="B160" s="6">
        <v>4.7060000000000004</v>
      </c>
      <c r="C160" s="6">
        <v>4.673</v>
      </c>
      <c r="D160" s="6">
        <v>4.5110000000000001</v>
      </c>
      <c r="E160" s="6">
        <v>4.2249999999999996</v>
      </c>
      <c r="F160" s="6">
        <v>3.9159999999999999</v>
      </c>
      <c r="G160" s="44">
        <f t="shared" si="15"/>
        <v>4.6883201035704944</v>
      </c>
      <c r="H160" s="4">
        <v>3.98</v>
      </c>
      <c r="I160" s="4">
        <v>3.93</v>
      </c>
      <c r="V160" s="48">
        <v>157</v>
      </c>
      <c r="W160" s="49">
        <v>4.7105619243176102</v>
      </c>
      <c r="X160" s="50">
        <v>4.6525834808342479</v>
      </c>
      <c r="Y160" s="51">
        <f t="shared" si="16"/>
        <v>1.2461558985926312E-2</v>
      </c>
      <c r="AA160" s="48">
        <v>157</v>
      </c>
      <c r="AB160" s="45">
        <v>1.2461558985926312E-2</v>
      </c>
      <c r="AC160" s="45">
        <v>0.1</v>
      </c>
    </row>
    <row r="161" spans="1:29" ht="15.75" thickBot="1">
      <c r="A161" s="12">
        <v>38004</v>
      </c>
      <c r="B161" s="6">
        <v>4.7640000000000002</v>
      </c>
      <c r="C161" s="6">
        <v>4.7270000000000003</v>
      </c>
      <c r="D161" s="6">
        <v>4.5999999999999996</v>
      </c>
      <c r="E161" s="6">
        <v>4.3079999999999998</v>
      </c>
      <c r="F161" s="6">
        <v>4.0339999999999998</v>
      </c>
      <c r="G161" s="44">
        <f t="shared" si="15"/>
        <v>4.7474276047579869</v>
      </c>
      <c r="H161" s="6">
        <v>4</v>
      </c>
      <c r="I161" s="6">
        <v>4</v>
      </c>
      <c r="V161" s="48">
        <v>158</v>
      </c>
      <c r="W161" s="49">
        <v>4.7320013110524402</v>
      </c>
      <c r="X161" s="50">
        <v>4.6883201035704944</v>
      </c>
      <c r="Y161" s="51">
        <f t="shared" si="16"/>
        <v>9.31702753160547E-3</v>
      </c>
      <c r="AA161" s="48">
        <v>158</v>
      </c>
      <c r="AB161" s="45">
        <v>9.31702753160547E-3</v>
      </c>
      <c r="AC161" s="45">
        <v>0.1</v>
      </c>
    </row>
    <row r="162" spans="1:29" ht="15.75" thickBot="1">
      <c r="A162" s="12">
        <v>38011</v>
      </c>
      <c r="B162" s="6">
        <v>4.9039999999999999</v>
      </c>
      <c r="C162" s="6">
        <v>4.8710000000000004</v>
      </c>
      <c r="D162" s="6">
        <v>4.7350000000000003</v>
      </c>
      <c r="E162" s="6">
        <v>4.4089999999999998</v>
      </c>
      <c r="F162" s="36">
        <v>4.0529999999999999</v>
      </c>
      <c r="G162" s="44">
        <f t="shared" si="15"/>
        <v>4.886796072170843</v>
      </c>
      <c r="H162" s="6">
        <v>4.12</v>
      </c>
      <c r="I162" s="6">
        <v>4.05</v>
      </c>
      <c r="V162" s="48">
        <v>159</v>
      </c>
      <c r="W162" s="49">
        <v>4.7510457580676899</v>
      </c>
      <c r="X162" s="50">
        <v>4.7474276047579869</v>
      </c>
      <c r="Y162" s="51">
        <f t="shared" si="16"/>
        <v>7.6212922258716556E-4</v>
      </c>
      <c r="AA162" s="48">
        <v>159</v>
      </c>
      <c r="AB162" s="45">
        <v>7.6212922258716556E-4</v>
      </c>
      <c r="AC162" s="45">
        <v>0.1</v>
      </c>
    </row>
    <row r="163" spans="1:29" ht="15.75" thickBot="1">
      <c r="A163" s="12">
        <v>38018</v>
      </c>
      <c r="B163" s="4">
        <v>4.8289999999999997</v>
      </c>
      <c r="C163" s="4">
        <v>4.7960000000000003</v>
      </c>
      <c r="D163" s="4">
        <v>4.6420000000000003</v>
      </c>
      <c r="E163" s="4">
        <v>4.32</v>
      </c>
      <c r="F163" s="36">
        <v>4.0529999999999999</v>
      </c>
      <c r="G163" s="44">
        <f t="shared" si="15"/>
        <v>4.8115531551117288</v>
      </c>
      <c r="H163" s="6">
        <v>4.1500000000000004</v>
      </c>
      <c r="I163" s="6">
        <v>4.07</v>
      </c>
      <c r="V163" s="48">
        <v>160</v>
      </c>
      <c r="W163" s="49">
        <v>4.8003965751040498</v>
      </c>
      <c r="X163" s="50">
        <v>4.886796072170843</v>
      </c>
      <c r="Y163" s="51">
        <f t="shared" si="16"/>
        <v>1.7680192868865151E-2</v>
      </c>
      <c r="AA163" s="48">
        <v>160</v>
      </c>
      <c r="AB163" s="45">
        <v>1.7680192868865151E-2</v>
      </c>
      <c r="AC163" s="45">
        <v>0.1</v>
      </c>
    </row>
    <row r="164" spans="1:29" ht="15.75" thickBot="1">
      <c r="A164" s="12">
        <v>38025</v>
      </c>
      <c r="B164" s="4">
        <v>4.7690000000000001</v>
      </c>
      <c r="C164" s="4">
        <v>4.7329999999999997</v>
      </c>
      <c r="D164" s="4">
        <v>4.577</v>
      </c>
      <c r="E164" s="4">
        <v>4.2809999999999997</v>
      </c>
      <c r="F164" s="6">
        <v>4.0529999999999999</v>
      </c>
      <c r="G164" s="44">
        <f t="shared" si="15"/>
        <v>4.751495107231972</v>
      </c>
      <c r="H164" s="4">
        <v>4.13</v>
      </c>
      <c r="I164" s="4">
        <v>4.07</v>
      </c>
      <c r="V164" s="48">
        <v>161</v>
      </c>
      <c r="W164" s="49">
        <v>4.7660638595074998</v>
      </c>
      <c r="X164" s="50">
        <v>4.8115531551117288</v>
      </c>
      <c r="Y164" s="51">
        <f t="shared" si="16"/>
        <v>9.4541812462160535E-3</v>
      </c>
      <c r="AA164" s="48">
        <v>161</v>
      </c>
      <c r="AB164" s="45">
        <v>9.4541812462160535E-3</v>
      </c>
      <c r="AC164" s="45">
        <v>0.1</v>
      </c>
    </row>
    <row r="165" spans="1:29" ht="15.75" thickBot="1">
      <c r="A165" s="12">
        <v>38032</v>
      </c>
      <c r="B165" s="6">
        <v>4.8360000000000003</v>
      </c>
      <c r="C165" s="6">
        <v>4.8159999999999998</v>
      </c>
      <c r="D165" s="6">
        <v>4.6289999999999996</v>
      </c>
      <c r="E165" s="6">
        <v>4.3049999999999997</v>
      </c>
      <c r="F165" s="6">
        <v>4.1310000000000002</v>
      </c>
      <c r="G165" s="44">
        <f t="shared" si="15"/>
        <v>4.8196733297693202</v>
      </c>
      <c r="H165" s="6">
        <v>4.1399999999999997</v>
      </c>
      <c r="I165" s="4">
        <v>4.07</v>
      </c>
      <c r="V165" s="48">
        <v>162</v>
      </c>
      <c r="W165" s="49">
        <v>4.7485778230693398</v>
      </c>
      <c r="X165" s="50">
        <v>4.751495107231972</v>
      </c>
      <c r="Y165" s="51">
        <f t="shared" si="16"/>
        <v>6.1397183345341614E-4</v>
      </c>
      <c r="AA165" s="48">
        <v>162</v>
      </c>
      <c r="AB165" s="45">
        <v>6.1397183345341614E-4</v>
      </c>
      <c r="AC165" s="45">
        <v>0.1</v>
      </c>
    </row>
    <row r="166" spans="1:29" ht="15.75" thickBot="1">
      <c r="A166" s="12">
        <v>38039</v>
      </c>
      <c r="B166" s="4">
        <v>4.7610000000000001</v>
      </c>
      <c r="C166" s="4">
        <v>4.7290000000000001</v>
      </c>
      <c r="D166" s="4">
        <v>4.5759999999999996</v>
      </c>
      <c r="E166" s="4">
        <v>4.258</v>
      </c>
      <c r="F166" s="4">
        <v>4.0650000000000004</v>
      </c>
      <c r="G166" s="44">
        <f t="shared" si="15"/>
        <v>4.7442507840081554</v>
      </c>
      <c r="H166" s="6">
        <v>4.22</v>
      </c>
      <c r="I166" s="6">
        <v>4.0999999999999996</v>
      </c>
      <c r="V166" s="48">
        <v>163</v>
      </c>
      <c r="W166" s="49">
        <v>4.7754514081886796</v>
      </c>
      <c r="X166" s="50">
        <v>4.8196733297693202</v>
      </c>
      <c r="Y166" s="51">
        <f t="shared" si="16"/>
        <v>9.1752943726493372E-3</v>
      </c>
      <c r="AA166" s="48">
        <v>163</v>
      </c>
      <c r="AB166" s="45">
        <v>9.1752943726493372E-3</v>
      </c>
      <c r="AC166" s="45">
        <v>0.1</v>
      </c>
    </row>
    <row r="167" spans="1:29" ht="15.75" thickBot="1">
      <c r="A167" s="12">
        <v>38046</v>
      </c>
      <c r="B167" s="4">
        <v>4.74</v>
      </c>
      <c r="C167" s="4">
        <v>4.7050000000000001</v>
      </c>
      <c r="D167" s="4">
        <v>4.5599999999999996</v>
      </c>
      <c r="E167" s="6">
        <v>4.2949999999999999</v>
      </c>
      <c r="F167" s="6">
        <v>4.08</v>
      </c>
      <c r="G167" s="44">
        <f t="shared" si="15"/>
        <v>4.7235724519452242</v>
      </c>
      <c r="H167" s="6">
        <v>4.26</v>
      </c>
      <c r="I167" s="6">
        <v>4.17</v>
      </c>
      <c r="V167" s="48">
        <v>164</v>
      </c>
      <c r="W167" s="49">
        <v>4.7445055818826498</v>
      </c>
      <c r="X167" s="50">
        <v>4.7442507840081554</v>
      </c>
      <c r="Y167" s="51">
        <f t="shared" si="16"/>
        <v>5.3706662251776134E-5</v>
      </c>
      <c r="AA167" s="48">
        <v>164</v>
      </c>
      <c r="AB167" s="45">
        <v>5.3706662251776134E-5</v>
      </c>
      <c r="AC167" s="45">
        <v>0.1</v>
      </c>
    </row>
    <row r="168" spans="1:29" ht="15.75" thickBot="1">
      <c r="A168" s="12">
        <v>38053</v>
      </c>
      <c r="B168" s="4">
        <v>4.6550000000000002</v>
      </c>
      <c r="C168" s="4">
        <v>4.617</v>
      </c>
      <c r="D168" s="4">
        <v>4.4880000000000004</v>
      </c>
      <c r="E168" s="4">
        <v>4.242</v>
      </c>
      <c r="F168" s="6">
        <v>4.0960000000000001</v>
      </c>
      <c r="G168" s="44">
        <f t="shared" si="15"/>
        <v>4.6394452982894467</v>
      </c>
      <c r="H168" s="6">
        <v>4.2699999999999996</v>
      </c>
      <c r="I168" s="4">
        <v>4.17</v>
      </c>
      <c r="V168" s="48">
        <v>165</v>
      </c>
      <c r="W168" s="49">
        <v>4.7408518048419097</v>
      </c>
      <c r="X168" s="50">
        <v>4.7235724519452242</v>
      </c>
      <c r="Y168" s="51">
        <f t="shared" si="16"/>
        <v>3.6581111166336883E-3</v>
      </c>
      <c r="AA168" s="48">
        <v>165</v>
      </c>
      <c r="AB168" s="45">
        <v>3.6581111166336883E-3</v>
      </c>
      <c r="AC168" s="45">
        <v>0.1</v>
      </c>
    </row>
    <row r="169" spans="1:29" ht="15.75" thickBot="1">
      <c r="A169" s="12">
        <v>38060</v>
      </c>
      <c r="B169" s="6">
        <v>4.6740000000000004</v>
      </c>
      <c r="C169" s="6">
        <v>4.6360000000000001</v>
      </c>
      <c r="D169" s="6">
        <v>4.5179999999999998</v>
      </c>
      <c r="E169" s="6">
        <v>4.3090000000000002</v>
      </c>
      <c r="F169" s="6">
        <v>4.1280000000000001</v>
      </c>
      <c r="G169" s="44">
        <f t="shared" si="15"/>
        <v>4.659135897708012</v>
      </c>
      <c r="H169" s="6">
        <v>4.28</v>
      </c>
      <c r="I169" s="4">
        <v>4.16</v>
      </c>
      <c r="V169" s="48">
        <v>166</v>
      </c>
      <c r="W169" s="49">
        <v>4.7101114542698603</v>
      </c>
      <c r="X169" s="50">
        <v>4.6394452982894467</v>
      </c>
      <c r="Y169" s="51">
        <f t="shared" si="16"/>
        <v>1.5231595899291678E-2</v>
      </c>
      <c r="AA169" s="48">
        <v>166</v>
      </c>
      <c r="AB169" s="45">
        <v>1.5231595899291678E-2</v>
      </c>
      <c r="AC169" s="45">
        <v>0.1</v>
      </c>
    </row>
    <row r="170" spans="1:29" ht="15.75" thickBot="1">
      <c r="A170" s="12">
        <v>38067</v>
      </c>
      <c r="B170" s="4">
        <v>4.6680000000000001</v>
      </c>
      <c r="C170" s="4">
        <v>4.6349999999999998</v>
      </c>
      <c r="D170" s="6">
        <v>4.5410000000000004</v>
      </c>
      <c r="E170" s="6">
        <v>4.3540000000000001</v>
      </c>
      <c r="F170" s="6">
        <v>4.16</v>
      </c>
      <c r="G170" s="44">
        <f t="shared" si="15"/>
        <v>4.6551978635246147</v>
      </c>
      <c r="H170" s="6">
        <v>4.33</v>
      </c>
      <c r="I170" s="6">
        <v>4.2300000000000004</v>
      </c>
      <c r="V170" s="48">
        <v>167</v>
      </c>
      <c r="W170" s="49">
        <v>4.7214586837190904</v>
      </c>
      <c r="X170" s="50">
        <v>4.659135897708012</v>
      </c>
      <c r="Y170" s="51">
        <f t="shared" si="16"/>
        <v>1.3376468808676979E-2</v>
      </c>
      <c r="AA170" s="48">
        <v>167</v>
      </c>
      <c r="AB170" s="45">
        <v>1.3376468808676979E-2</v>
      </c>
      <c r="AC170" s="45">
        <v>0.1</v>
      </c>
    </row>
    <row r="171" spans="1:29" ht="15.75" thickBot="1">
      <c r="A171" s="12">
        <v>38074</v>
      </c>
      <c r="B171" s="6">
        <v>4.7759999999999998</v>
      </c>
      <c r="C171" s="6">
        <v>4.7519999999999998</v>
      </c>
      <c r="D171" s="6">
        <v>4.6390000000000002</v>
      </c>
      <c r="E171" s="6">
        <v>4.4420000000000002</v>
      </c>
      <c r="F171" s="6">
        <v>4.242</v>
      </c>
      <c r="G171" s="44">
        <f t="shared" si="15"/>
        <v>4.7636307783071645</v>
      </c>
      <c r="H171" s="6">
        <v>4.34</v>
      </c>
      <c r="I171" s="6">
        <v>4.2699999999999996</v>
      </c>
      <c r="V171" s="48">
        <v>168</v>
      </c>
      <c r="W171" s="49">
        <v>4.7184645169732304</v>
      </c>
      <c r="X171" s="50">
        <v>4.6551978635246147</v>
      </c>
      <c r="Y171" s="51">
        <f t="shared" si="16"/>
        <v>1.359054014531496E-2</v>
      </c>
      <c r="AA171" s="48">
        <v>168</v>
      </c>
      <c r="AB171" s="45">
        <v>1.359054014531496E-2</v>
      </c>
      <c r="AC171" s="45">
        <v>0.1</v>
      </c>
    </row>
    <row r="172" spans="1:29" ht="15.75" thickBot="1">
      <c r="A172" s="12">
        <v>38081</v>
      </c>
      <c r="B172" s="6">
        <v>4.8890000000000002</v>
      </c>
      <c r="C172" s="6">
        <v>4.8639999999999999</v>
      </c>
      <c r="D172" s="6">
        <v>4.7210000000000001</v>
      </c>
      <c r="E172" s="6">
        <v>4.4720000000000004</v>
      </c>
      <c r="F172" s="6">
        <v>4.2709999999999999</v>
      </c>
      <c r="G172" s="44">
        <f t="shared" si="15"/>
        <v>4.8745293983336149</v>
      </c>
      <c r="H172" s="6">
        <v>4.43</v>
      </c>
      <c r="I172" s="4">
        <v>4.26</v>
      </c>
      <c r="V172" s="48">
        <v>169</v>
      </c>
      <c r="W172" s="49">
        <v>4.75899529569487</v>
      </c>
      <c r="X172" s="50">
        <v>4.7636307783071645</v>
      </c>
      <c r="Y172" s="51">
        <f t="shared" si="16"/>
        <v>9.7309863589843811E-4</v>
      </c>
      <c r="AA172" s="48">
        <v>169</v>
      </c>
      <c r="AB172" s="45">
        <v>9.7309863589843811E-4</v>
      </c>
      <c r="AC172" s="45">
        <v>0.1</v>
      </c>
    </row>
    <row r="173" spans="1:29" ht="15.75" thickBot="1">
      <c r="A173" s="12">
        <v>38088</v>
      </c>
      <c r="B173" s="6">
        <v>4.9720000000000004</v>
      </c>
      <c r="C173" s="6">
        <v>4.95</v>
      </c>
      <c r="D173" s="6">
        <v>4.7969999999999997</v>
      </c>
      <c r="E173" s="6">
        <v>4.5389999999999997</v>
      </c>
      <c r="F173" s="6">
        <v>4.2830000000000004</v>
      </c>
      <c r="G173" s="44">
        <f t="shared" si="15"/>
        <v>4.9571238838388227</v>
      </c>
      <c r="H173" s="4">
        <v>4.42</v>
      </c>
      <c r="I173" s="6">
        <v>4.29</v>
      </c>
      <c r="V173" s="48">
        <v>170</v>
      </c>
      <c r="W173" s="49">
        <v>4.7945864787848302</v>
      </c>
      <c r="X173" s="50">
        <v>4.8745293983336149</v>
      </c>
      <c r="Y173" s="51">
        <f t="shared" si="16"/>
        <v>1.6400130764646442E-2</v>
      </c>
      <c r="AA173" s="48">
        <v>170</v>
      </c>
      <c r="AB173" s="45">
        <v>1.6400130764646442E-2</v>
      </c>
      <c r="AC173" s="45">
        <v>0.1</v>
      </c>
    </row>
    <row r="174" spans="1:29" ht="15.75" thickBot="1">
      <c r="A174" s="12">
        <v>38095</v>
      </c>
      <c r="B174" s="4">
        <v>4.9619999999999997</v>
      </c>
      <c r="C174" s="4">
        <v>4.9400000000000004</v>
      </c>
      <c r="D174" s="4">
        <v>4.7779999999999996</v>
      </c>
      <c r="E174" s="4">
        <v>4.5030000000000001</v>
      </c>
      <c r="F174" s="4">
        <v>4.282</v>
      </c>
      <c r="G174" s="44">
        <f t="shared" si="15"/>
        <v>4.9467403050880741</v>
      </c>
      <c r="H174" s="36">
        <v>4.42</v>
      </c>
      <c r="I174" s="4">
        <v>4.28</v>
      </c>
      <c r="V174" s="48">
        <v>171</v>
      </c>
      <c r="W174" s="49">
        <v>4.8209286792719404</v>
      </c>
      <c r="X174" s="50">
        <v>4.9571238838388227</v>
      </c>
      <c r="Y174" s="51">
        <f t="shared" si="16"/>
        <v>2.7474642102632323E-2</v>
      </c>
      <c r="AA174" s="48">
        <v>171</v>
      </c>
      <c r="AB174" s="45">
        <v>2.7474642102632323E-2</v>
      </c>
      <c r="AC174" s="45">
        <v>0.1</v>
      </c>
    </row>
    <row r="175" spans="1:29" ht="15.75" thickBot="1">
      <c r="A175" s="12">
        <v>38102</v>
      </c>
      <c r="B175" s="6">
        <v>4.9850000000000003</v>
      </c>
      <c r="C175" s="6">
        <v>4.9740000000000002</v>
      </c>
      <c r="D175" s="6">
        <v>4.819</v>
      </c>
      <c r="E175" s="6">
        <v>4.5670000000000002</v>
      </c>
      <c r="F175" s="6">
        <v>4.3520000000000003</v>
      </c>
      <c r="G175" s="44">
        <f t="shared" si="15"/>
        <v>4.9721141231246735</v>
      </c>
      <c r="H175" s="6">
        <v>4.4800000000000004</v>
      </c>
      <c r="I175" s="6">
        <v>4.3099999999999996</v>
      </c>
      <c r="V175" s="48">
        <v>172</v>
      </c>
      <c r="W175" s="49">
        <v>4.8136483769304999</v>
      </c>
      <c r="X175" s="50">
        <v>4.9467403050880741</v>
      </c>
      <c r="Y175" s="51">
        <f t="shared" si="16"/>
        <v>2.6904975791973491E-2</v>
      </c>
      <c r="AA175" s="48">
        <v>172</v>
      </c>
      <c r="AB175" s="45">
        <v>2.6904975791973491E-2</v>
      </c>
      <c r="AC175" s="45">
        <v>0.1</v>
      </c>
    </row>
    <row r="176" spans="1:29" ht="15.75" thickBot="1">
      <c r="A176" s="12">
        <v>38109</v>
      </c>
      <c r="B176" s="6">
        <v>5.0229999999999997</v>
      </c>
      <c r="C176" s="6">
        <v>5.0049999999999999</v>
      </c>
      <c r="D176" s="6">
        <v>4.8540000000000001</v>
      </c>
      <c r="E176" s="6">
        <v>4.6050000000000004</v>
      </c>
      <c r="F176" s="6">
        <v>4.3540000000000001</v>
      </c>
      <c r="G176" s="44">
        <f t="shared" si="15"/>
        <v>5.0089860108181572</v>
      </c>
      <c r="H176" s="6">
        <v>4.49</v>
      </c>
      <c r="I176" s="6">
        <v>4.34</v>
      </c>
      <c r="V176" s="48">
        <v>173</v>
      </c>
      <c r="W176" s="49">
        <v>4.8241871052329</v>
      </c>
      <c r="X176" s="50">
        <v>4.9721141231246735</v>
      </c>
      <c r="Y176" s="51">
        <f t="shared" si="16"/>
        <v>2.9751331974417823E-2</v>
      </c>
      <c r="AA176" s="48">
        <v>173</v>
      </c>
      <c r="AB176" s="45">
        <v>2.9751331974417823E-2</v>
      </c>
      <c r="AC176" s="45">
        <v>0.1</v>
      </c>
    </row>
    <row r="177" spans="1:29" ht="15.75" thickBot="1">
      <c r="A177" s="12">
        <v>38116</v>
      </c>
      <c r="B177" s="6">
        <v>5.0860000000000003</v>
      </c>
      <c r="C177" s="6">
        <v>5.0789999999999997</v>
      </c>
      <c r="D177" s="6">
        <v>4.9950000000000001</v>
      </c>
      <c r="E177" s="6">
        <v>4.7510000000000003</v>
      </c>
      <c r="F177" s="6">
        <v>4.4660000000000002</v>
      </c>
      <c r="G177" s="44">
        <f t="shared" si="15"/>
        <v>5.0766728518402351</v>
      </c>
      <c r="H177" s="6">
        <v>4.55</v>
      </c>
      <c r="I177" s="6">
        <v>4.3600000000000003</v>
      </c>
      <c r="V177" s="48">
        <v>174</v>
      </c>
      <c r="W177" s="49">
        <v>4.8363388954711404</v>
      </c>
      <c r="X177" s="50">
        <v>5.0089860108181572</v>
      </c>
      <c r="Y177" s="51">
        <f t="shared" si="16"/>
        <v>3.4467478043289049E-2</v>
      </c>
      <c r="AA177" s="48">
        <v>174</v>
      </c>
      <c r="AB177" s="45">
        <v>3.4467478043289049E-2</v>
      </c>
      <c r="AC177" s="45">
        <v>0.1</v>
      </c>
    </row>
    <row r="178" spans="1:29" ht="15.75" thickBot="1">
      <c r="A178" s="12">
        <v>38123</v>
      </c>
      <c r="B178" s="6">
        <v>5.149</v>
      </c>
      <c r="C178" s="6">
        <v>5.1479999999999997</v>
      </c>
      <c r="D178" s="6">
        <v>5.0949999999999998</v>
      </c>
      <c r="E178" s="6">
        <v>4.8659999999999997</v>
      </c>
      <c r="F178" s="6">
        <v>4.5460000000000003</v>
      </c>
      <c r="G178" s="44">
        <f t="shared" si="15"/>
        <v>5.1420078111889245</v>
      </c>
      <c r="H178" s="6">
        <v>4.63</v>
      </c>
      <c r="I178" s="6">
        <v>4.5199999999999996</v>
      </c>
      <c r="V178" s="48">
        <v>175</v>
      </c>
      <c r="W178" s="49">
        <v>4.8603873764402099</v>
      </c>
      <c r="X178" s="50">
        <v>5.0766728518402351</v>
      </c>
      <c r="Y178" s="51">
        <f t="shared" si="16"/>
        <v>4.2603784350930589E-2</v>
      </c>
      <c r="AA178" s="48">
        <v>175</v>
      </c>
      <c r="AB178" s="45">
        <v>4.2603784350930589E-2</v>
      </c>
      <c r="AC178" s="45">
        <v>0.1</v>
      </c>
    </row>
    <row r="179" spans="1:29" ht="15.75" thickBot="1">
      <c r="A179" s="12">
        <v>38130</v>
      </c>
      <c r="B179" s="4">
        <v>5.0910000000000002</v>
      </c>
      <c r="C179" s="4">
        <v>5.1040000000000001</v>
      </c>
      <c r="D179" s="4">
        <v>5.0650000000000004</v>
      </c>
      <c r="E179" s="4">
        <v>4.8659999999999997</v>
      </c>
      <c r="F179" s="4">
        <v>4.5359999999999996</v>
      </c>
      <c r="G179" s="44">
        <f t="shared" si="15"/>
        <v>5.0871633639226568</v>
      </c>
      <c r="H179" s="6">
        <v>4.72</v>
      </c>
      <c r="I179" s="6">
        <v>4.53</v>
      </c>
      <c r="V179" s="48">
        <v>176</v>
      </c>
      <c r="W179" s="49">
        <v>4.8814570008635796</v>
      </c>
      <c r="X179" s="50">
        <v>5.1420078111889245</v>
      </c>
      <c r="Y179" s="51">
        <f t="shared" si="16"/>
        <v>5.0671025772926793E-2</v>
      </c>
      <c r="AA179" s="48">
        <v>176</v>
      </c>
      <c r="AB179" s="45">
        <v>5.0671025772926793E-2</v>
      </c>
      <c r="AC179" s="45">
        <v>0.1</v>
      </c>
    </row>
    <row r="180" spans="1:29" ht="15.75" thickBot="1">
      <c r="A180" s="12">
        <v>38137</v>
      </c>
      <c r="B180" s="6">
        <v>5.2050000000000001</v>
      </c>
      <c r="C180" s="6">
        <v>5.2240000000000002</v>
      </c>
      <c r="D180" s="6">
        <v>5.181</v>
      </c>
      <c r="E180" s="6">
        <v>4.9630000000000001</v>
      </c>
      <c r="F180" s="6">
        <v>4.6150000000000002</v>
      </c>
      <c r="G180" s="44">
        <f t="shared" si="15"/>
        <v>5.2016314873999141</v>
      </c>
      <c r="H180" s="6">
        <v>4.75</v>
      </c>
      <c r="I180" s="6">
        <v>4.5999999999999996</v>
      </c>
      <c r="V180" s="48">
        <v>177</v>
      </c>
      <c r="W180" s="49">
        <v>4.8586536136026499</v>
      </c>
      <c r="X180" s="50">
        <v>5.0871633639226568</v>
      </c>
      <c r="Y180" s="51">
        <f t="shared" si="16"/>
        <v>4.4918893688486831E-2</v>
      </c>
      <c r="AA180" s="48">
        <v>177</v>
      </c>
      <c r="AB180" s="45">
        <v>4.4918893688486831E-2</v>
      </c>
      <c r="AC180" s="45">
        <v>0.1</v>
      </c>
    </row>
    <row r="181" spans="1:29" ht="15.75" thickBot="1">
      <c r="A181" s="12">
        <v>38144</v>
      </c>
      <c r="B181" s="6">
        <v>5.2060000000000004</v>
      </c>
      <c r="C181" s="6">
        <v>5.2290000000000001</v>
      </c>
      <c r="D181" s="6">
        <v>5.1879999999999997</v>
      </c>
      <c r="E181" s="6">
        <v>4.9740000000000002</v>
      </c>
      <c r="F181" s="4">
        <v>4.5679999999999996</v>
      </c>
      <c r="G181" s="44">
        <f t="shared" si="15"/>
        <v>5.2030584398850674</v>
      </c>
      <c r="H181" s="6">
        <v>4.88</v>
      </c>
      <c r="I181" s="6">
        <v>4.7</v>
      </c>
      <c r="V181" s="48">
        <v>178</v>
      </c>
      <c r="W181" s="49">
        <v>4.9038344495154602</v>
      </c>
      <c r="X181" s="50">
        <v>5.2016314873999141</v>
      </c>
      <c r="Y181" s="51">
        <f t="shared" si="16"/>
        <v>5.7250698863581091E-2</v>
      </c>
      <c r="AA181" s="48">
        <v>178</v>
      </c>
      <c r="AB181" s="45">
        <v>5.7250698863581091E-2</v>
      </c>
      <c r="AC181" s="45">
        <v>0.1</v>
      </c>
    </row>
    <row r="182" spans="1:29" ht="15.75" thickBot="1">
      <c r="A182" s="12">
        <v>38151</v>
      </c>
      <c r="B182" s="4">
        <v>5.1710000000000003</v>
      </c>
      <c r="C182" s="4">
        <v>5.1929999999999996</v>
      </c>
      <c r="D182" s="4">
        <v>5.1559999999999997</v>
      </c>
      <c r="E182" s="4">
        <v>4.952</v>
      </c>
      <c r="F182" s="4">
        <v>4.5199999999999996</v>
      </c>
      <c r="G182" s="44">
        <f t="shared" si="15"/>
        <v>5.1680311998055997</v>
      </c>
      <c r="H182" s="6">
        <v>4.9000000000000004</v>
      </c>
      <c r="I182" s="4">
        <v>4.7</v>
      </c>
      <c r="V182" s="48">
        <v>179</v>
      </c>
      <c r="W182" s="49">
        <v>4.8985149643802304</v>
      </c>
      <c r="X182" s="50">
        <v>5.2030584398850674</v>
      </c>
      <c r="Y182" s="51">
        <f t="shared" si="16"/>
        <v>5.8531626931248588E-2</v>
      </c>
      <c r="AA182" s="48">
        <v>179</v>
      </c>
      <c r="AB182" s="45">
        <v>5.8531626931248588E-2</v>
      </c>
      <c r="AC182" s="45">
        <v>0.1</v>
      </c>
    </row>
    <row r="183" spans="1:29" ht="15.75" thickBot="1">
      <c r="A183" s="12">
        <v>38158</v>
      </c>
      <c r="B183" s="4">
        <v>5.093</v>
      </c>
      <c r="C183" s="4">
        <v>5.1070000000000002</v>
      </c>
      <c r="D183" s="4">
        <v>5.0519999999999996</v>
      </c>
      <c r="E183" s="4">
        <v>4.8499999999999996</v>
      </c>
      <c r="F183" s="4">
        <v>4.3899999999999997</v>
      </c>
      <c r="G183" s="44">
        <f t="shared" si="15"/>
        <v>5.0877719531873042</v>
      </c>
      <c r="H183" s="35">
        <v>4.9000000000000004</v>
      </c>
      <c r="I183" s="6">
        <v>4.71</v>
      </c>
      <c r="V183" s="48">
        <v>180</v>
      </c>
      <c r="W183" s="49">
        <v>4.8865159129474796</v>
      </c>
      <c r="X183" s="50">
        <v>5.1680311998055997</v>
      </c>
      <c r="Y183" s="51">
        <f t="shared" si="16"/>
        <v>5.447244336851325E-2</v>
      </c>
      <c r="AA183" s="48">
        <v>180</v>
      </c>
      <c r="AB183" s="45">
        <v>5.447244336851325E-2</v>
      </c>
      <c r="AC183" s="45">
        <v>0.1</v>
      </c>
    </row>
    <row r="184" spans="1:29" ht="15.75" thickBot="1">
      <c r="A184" s="12">
        <v>38165</v>
      </c>
      <c r="B184" s="4">
        <v>5.0910000000000002</v>
      </c>
      <c r="C184" s="4">
        <v>5.1020000000000003</v>
      </c>
      <c r="D184" s="6">
        <v>5.1040000000000001</v>
      </c>
      <c r="E184" s="6">
        <v>4.9359999999999999</v>
      </c>
      <c r="F184" s="6">
        <v>4.8179999999999996</v>
      </c>
      <c r="G184" s="44">
        <f t="shared" si="15"/>
        <v>5.0903372326471414</v>
      </c>
      <c r="H184" s="4">
        <v>4.8600000000000003</v>
      </c>
      <c r="I184" s="4">
        <v>4.71</v>
      </c>
      <c r="V184" s="48">
        <v>181</v>
      </c>
      <c r="W184" s="49">
        <v>4.8580263436722397</v>
      </c>
      <c r="X184" s="50">
        <v>5.0877719531873042</v>
      </c>
      <c r="Y184" s="51">
        <f t="shared" si="16"/>
        <v>4.5156428320482646E-2</v>
      </c>
      <c r="AA184" s="48">
        <v>181</v>
      </c>
      <c r="AB184" s="45">
        <v>4.5156428320482646E-2</v>
      </c>
      <c r="AC184" s="45">
        <v>0.1</v>
      </c>
    </row>
    <row r="185" spans="1:29" ht="15.75" thickBot="1">
      <c r="A185" s="12">
        <v>38172</v>
      </c>
      <c r="B185" s="4">
        <v>5.0309999999999997</v>
      </c>
      <c r="C185" s="4">
        <v>5.0510000000000002</v>
      </c>
      <c r="D185" s="4">
        <v>5.0919999999999996</v>
      </c>
      <c r="E185" s="4">
        <v>4.9180000000000001</v>
      </c>
      <c r="F185" s="4">
        <v>4.7990000000000004</v>
      </c>
      <c r="G185" s="44">
        <f t="shared" si="15"/>
        <v>5.0335008410260391</v>
      </c>
      <c r="H185" s="4">
        <v>4.84</v>
      </c>
      <c r="I185" s="4">
        <v>4.71</v>
      </c>
      <c r="V185" s="48">
        <v>182</v>
      </c>
      <c r="W185" s="49">
        <v>4.8631579799202802</v>
      </c>
      <c r="X185" s="50">
        <v>5.0903372326471414</v>
      </c>
      <c r="Y185" s="51">
        <f t="shared" si="16"/>
        <v>4.4629509272948627E-2</v>
      </c>
      <c r="AA185" s="48">
        <v>182</v>
      </c>
      <c r="AB185" s="45">
        <v>4.4629509272948627E-2</v>
      </c>
      <c r="AC185" s="45">
        <v>0.1</v>
      </c>
    </row>
    <row r="186" spans="1:29" ht="15.75" thickBot="1">
      <c r="A186" s="12">
        <v>38179</v>
      </c>
      <c r="B186" s="6">
        <v>5.0960000000000001</v>
      </c>
      <c r="C186" s="6">
        <v>5.1139999999999999</v>
      </c>
      <c r="D186" s="6">
        <v>5.1219999999999999</v>
      </c>
      <c r="E186" s="6">
        <v>4.9630000000000001</v>
      </c>
      <c r="F186" s="6">
        <v>4.8380000000000001</v>
      </c>
      <c r="G186" s="44">
        <f t="shared" si="15"/>
        <v>5.096792470612586</v>
      </c>
      <c r="H186" s="36">
        <v>4.84</v>
      </c>
      <c r="I186" s="6">
        <v>4.7300000000000004</v>
      </c>
      <c r="V186" s="48">
        <v>183</v>
      </c>
      <c r="W186" s="49">
        <v>4.8412674362454302</v>
      </c>
      <c r="X186" s="50">
        <v>5.0335008410260391</v>
      </c>
      <c r="Y186" s="51">
        <f t="shared" si="16"/>
        <v>3.8190796197706336E-2</v>
      </c>
      <c r="AA186" s="48">
        <v>183</v>
      </c>
      <c r="AB186" s="45">
        <v>3.8190796197706336E-2</v>
      </c>
      <c r="AC186" s="45">
        <v>0.1</v>
      </c>
    </row>
    <row r="187" spans="1:29" ht="15.75" thickBot="1">
      <c r="A187" s="12">
        <v>38186</v>
      </c>
      <c r="B187" s="6">
        <v>5.1029999999999998</v>
      </c>
      <c r="C187" s="6">
        <v>5.1219999999999999</v>
      </c>
      <c r="D187" s="6">
        <v>5.1980000000000004</v>
      </c>
      <c r="E187" s="6">
        <v>4.9740000000000002</v>
      </c>
      <c r="F187" s="6">
        <v>4.8479999999999999</v>
      </c>
      <c r="G187" s="44">
        <f t="shared" si="15"/>
        <v>5.1063627497557293</v>
      </c>
      <c r="H187" s="6">
        <v>4.92</v>
      </c>
      <c r="I187" s="6">
        <v>4.8</v>
      </c>
      <c r="V187" s="48">
        <v>184</v>
      </c>
      <c r="W187" s="49">
        <v>4.8674521213027298</v>
      </c>
      <c r="X187" s="50">
        <v>5.096792470612586</v>
      </c>
      <c r="Y187" s="51">
        <f t="shared" si="16"/>
        <v>4.4996995783564191E-2</v>
      </c>
      <c r="AA187" s="48">
        <v>184</v>
      </c>
      <c r="AB187" s="45">
        <v>4.4996995783564191E-2</v>
      </c>
      <c r="AC187" s="45">
        <v>0.1</v>
      </c>
    </row>
    <row r="188" spans="1:29" ht="15.75" thickBot="1">
      <c r="A188" s="12">
        <v>38193</v>
      </c>
      <c r="B188" s="6">
        <v>5.17</v>
      </c>
      <c r="C188" s="6">
        <v>5.1989999999999998</v>
      </c>
      <c r="D188" s="6">
        <v>5.2750000000000004</v>
      </c>
      <c r="E188" s="6">
        <v>5.0540000000000003</v>
      </c>
      <c r="F188" s="6">
        <v>4.9329999999999998</v>
      </c>
      <c r="G188" s="44">
        <f t="shared" si="15"/>
        <v>5.1750335858591914</v>
      </c>
      <c r="H188" s="6">
        <v>4.96</v>
      </c>
      <c r="I188" s="6">
        <v>4.83</v>
      </c>
      <c r="V188" s="48">
        <v>185</v>
      </c>
      <c r="W188" s="49">
        <v>4.8678269698063996</v>
      </c>
      <c r="X188" s="50">
        <v>5.1063627497557293</v>
      </c>
      <c r="Y188" s="51">
        <f t="shared" si="16"/>
        <v>4.6713441962332278E-2</v>
      </c>
      <c r="AA188" s="48">
        <v>185</v>
      </c>
      <c r="AB188" s="45">
        <v>4.6713441962332278E-2</v>
      </c>
      <c r="AC188" s="45">
        <v>0.1</v>
      </c>
    </row>
    <row r="189" spans="1:29" ht="15.75" thickBot="1">
      <c r="A189" s="12">
        <v>38200</v>
      </c>
      <c r="B189" s="4">
        <v>4.9969999999999999</v>
      </c>
      <c r="C189" s="4">
        <v>5.0229999999999997</v>
      </c>
      <c r="D189" s="4">
        <v>5.1150000000000002</v>
      </c>
      <c r="E189" s="4">
        <v>4.899</v>
      </c>
      <c r="F189" s="4">
        <v>4.8170000000000002</v>
      </c>
      <c r="G189" s="44">
        <f t="shared" si="15"/>
        <v>5.0025740761739481</v>
      </c>
      <c r="H189" s="4">
        <v>4.95</v>
      </c>
      <c r="I189" s="6">
        <v>4.8899999999999997</v>
      </c>
      <c r="V189" s="48">
        <v>186</v>
      </c>
      <c r="W189" s="49">
        <v>4.8933382139860697</v>
      </c>
      <c r="X189" s="50">
        <v>5.1750335858591914</v>
      </c>
      <c r="Y189" s="51">
        <f t="shared" si="16"/>
        <v>5.4433535009870443E-2</v>
      </c>
      <c r="AA189" s="48">
        <v>186</v>
      </c>
      <c r="AB189" s="45">
        <v>5.4433535009870443E-2</v>
      </c>
      <c r="AC189" s="45">
        <v>0.1</v>
      </c>
    </row>
    <row r="190" spans="1:29" ht="15.75" thickBot="1">
      <c r="A190" s="12">
        <v>38207</v>
      </c>
      <c r="B190" s="4">
        <v>4.9409999999999998</v>
      </c>
      <c r="C190" s="4">
        <v>4.9560000000000004</v>
      </c>
      <c r="D190" s="4">
        <v>5.0410000000000004</v>
      </c>
      <c r="E190" s="4">
        <v>4.8319999999999999</v>
      </c>
      <c r="F190" s="4">
        <v>4.7359999999999998</v>
      </c>
      <c r="G190" s="44">
        <f t="shared" si="15"/>
        <v>4.9444749173569598</v>
      </c>
      <c r="H190" s="4">
        <v>4.92</v>
      </c>
      <c r="I190" s="4">
        <v>4.8899999999999997</v>
      </c>
      <c r="V190" s="48">
        <v>187</v>
      </c>
      <c r="W190" s="49">
        <v>4.8261261204098798</v>
      </c>
      <c r="X190" s="50">
        <v>5.0025740761739481</v>
      </c>
      <c r="Y190" s="51">
        <f t="shared" si="16"/>
        <v>3.5271432881813253E-2</v>
      </c>
      <c r="AA190" s="48">
        <v>187</v>
      </c>
      <c r="AB190" s="45">
        <v>3.5271432881813253E-2</v>
      </c>
      <c r="AC190" s="45">
        <v>0.1</v>
      </c>
    </row>
    <row r="191" spans="1:29" ht="15.75" thickBot="1">
      <c r="A191" s="12">
        <v>38214</v>
      </c>
      <c r="B191" s="4">
        <v>4.931</v>
      </c>
      <c r="C191" s="4">
        <v>4.9400000000000004</v>
      </c>
      <c r="D191" s="4">
        <v>4.9580000000000002</v>
      </c>
      <c r="E191" s="4">
        <v>4.8070000000000004</v>
      </c>
      <c r="F191" s="6">
        <v>4.7469999999999999</v>
      </c>
      <c r="G191" s="44">
        <f t="shared" si="15"/>
        <v>4.931282785592912</v>
      </c>
      <c r="H191" s="36">
        <v>4.92</v>
      </c>
      <c r="I191" s="4">
        <v>4.8899999999999997</v>
      </c>
      <c r="V191" s="48">
        <v>188</v>
      </c>
      <c r="W191" s="49">
        <v>4.8134075091865203</v>
      </c>
      <c r="X191" s="50">
        <v>4.9444749173569598</v>
      </c>
      <c r="Y191" s="51">
        <f t="shared" si="16"/>
        <v>2.6507851766088199E-2</v>
      </c>
      <c r="AA191" s="48">
        <v>188</v>
      </c>
      <c r="AB191" s="45">
        <v>2.6507851766088199E-2</v>
      </c>
      <c r="AC191" s="45">
        <v>0.1</v>
      </c>
    </row>
    <row r="192" spans="1:29" ht="15.75" thickBot="1">
      <c r="A192" s="12">
        <v>38221</v>
      </c>
      <c r="B192" s="6">
        <v>4.9580000000000002</v>
      </c>
      <c r="C192" s="6">
        <v>4.9710000000000001</v>
      </c>
      <c r="D192" s="6">
        <v>4.9850000000000003</v>
      </c>
      <c r="E192" s="6">
        <v>4.8109999999999999</v>
      </c>
      <c r="F192" s="4">
        <v>4.7409999999999997</v>
      </c>
      <c r="G192" s="44">
        <f t="shared" si="15"/>
        <v>4.9584346012782143</v>
      </c>
      <c r="H192" s="36">
        <v>4.92</v>
      </c>
      <c r="I192" s="4">
        <v>4.8899999999999997</v>
      </c>
      <c r="V192" s="48">
        <v>189</v>
      </c>
      <c r="W192" s="49">
        <v>4.8093600179115699</v>
      </c>
      <c r="X192" s="50">
        <v>4.931282785592912</v>
      </c>
      <c r="Y192" s="51">
        <f t="shared" si="16"/>
        <v>2.4724351245389544E-2</v>
      </c>
      <c r="AA192" s="48">
        <v>189</v>
      </c>
      <c r="AB192" s="45">
        <v>2.4724351245389544E-2</v>
      </c>
      <c r="AC192" s="45">
        <v>0.1</v>
      </c>
    </row>
    <row r="193" spans="1:29" ht="15.75" thickBot="1">
      <c r="A193" s="12">
        <v>38228</v>
      </c>
      <c r="B193" s="4">
        <v>4.9630000000000001</v>
      </c>
      <c r="C193" s="4">
        <v>4.97</v>
      </c>
      <c r="D193" s="6">
        <v>4.9980000000000002</v>
      </c>
      <c r="E193" s="4">
        <v>4.7640000000000002</v>
      </c>
      <c r="F193" s="4">
        <v>4.694</v>
      </c>
      <c r="G193" s="44">
        <f t="shared" si="15"/>
        <v>4.9624649092269308</v>
      </c>
      <c r="H193" s="36">
        <v>4.92</v>
      </c>
      <c r="I193" s="4">
        <v>4.84</v>
      </c>
      <c r="V193" s="48">
        <v>190</v>
      </c>
      <c r="W193" s="49">
        <v>4.8202925969934602</v>
      </c>
      <c r="X193" s="50">
        <v>4.9584346012782143</v>
      </c>
      <c r="Y193" s="51">
        <f t="shared" si="16"/>
        <v>2.7860003285944932E-2</v>
      </c>
      <c r="AA193" s="48">
        <v>190</v>
      </c>
      <c r="AB193" s="45">
        <v>2.7860003285944932E-2</v>
      </c>
      <c r="AC193" s="45">
        <v>0.1</v>
      </c>
    </row>
    <row r="194" spans="1:29" ht="15.75" thickBot="1">
      <c r="A194" s="12">
        <v>38235</v>
      </c>
      <c r="B194" s="4">
        <v>4.9269999999999996</v>
      </c>
      <c r="C194" s="4">
        <v>4.9349999999999996</v>
      </c>
      <c r="D194" s="4">
        <v>4.9379999999999997</v>
      </c>
      <c r="E194" s="4">
        <v>4.758</v>
      </c>
      <c r="F194" s="4">
        <v>4.6879999999999997</v>
      </c>
      <c r="G194" s="44">
        <f t="shared" si="15"/>
        <v>4.9260618724669856</v>
      </c>
      <c r="H194" s="36">
        <v>4.92</v>
      </c>
      <c r="I194" s="6">
        <v>4.95</v>
      </c>
      <c r="V194" s="48">
        <v>191</v>
      </c>
      <c r="W194" s="49">
        <v>4.8201918679598696</v>
      </c>
      <c r="X194" s="50">
        <v>4.9624649092269308</v>
      </c>
      <c r="Y194" s="51">
        <f t="shared" si="16"/>
        <v>2.8669833211823145E-2</v>
      </c>
      <c r="AA194" s="48">
        <v>191</v>
      </c>
      <c r="AB194" s="45">
        <v>2.8669833211823145E-2</v>
      </c>
      <c r="AC194" s="45">
        <v>0.1</v>
      </c>
    </row>
    <row r="195" spans="1:29" ht="15.75" thickBot="1">
      <c r="A195" s="12">
        <v>38242</v>
      </c>
      <c r="B195" s="6">
        <v>4.9340000000000002</v>
      </c>
      <c r="C195" s="6">
        <v>4.9450000000000003</v>
      </c>
      <c r="D195" s="6">
        <v>5.0060000000000002</v>
      </c>
      <c r="E195" s="6">
        <v>4.7919999999999998</v>
      </c>
      <c r="F195" s="6">
        <v>4.6980000000000004</v>
      </c>
      <c r="G195" s="44">
        <f t="shared" si="15"/>
        <v>4.9356902765921582</v>
      </c>
      <c r="H195" s="36">
        <v>4.92</v>
      </c>
      <c r="I195" s="4">
        <v>4.9480000000000004</v>
      </c>
      <c r="V195" s="48">
        <v>192</v>
      </c>
      <c r="W195" s="49">
        <v>4.8068369684634602</v>
      </c>
      <c r="X195" s="50">
        <v>4.9260618724669856</v>
      </c>
      <c r="Y195" s="51">
        <f t="shared" si="16"/>
        <v>2.4202883985258838E-2</v>
      </c>
      <c r="AA195" s="48">
        <v>192</v>
      </c>
      <c r="AB195" s="45">
        <v>2.4202883985258838E-2</v>
      </c>
      <c r="AC195" s="45">
        <v>0.1</v>
      </c>
    </row>
    <row r="196" spans="1:29" ht="15.75" thickBot="1">
      <c r="A196" s="12">
        <v>38249</v>
      </c>
      <c r="B196" s="4">
        <v>4.8099999999999996</v>
      </c>
      <c r="C196" s="4">
        <v>4.8159999999999998</v>
      </c>
      <c r="D196" s="4">
        <v>4.8920000000000003</v>
      </c>
      <c r="E196" s="4">
        <v>4.6959999999999997</v>
      </c>
      <c r="F196" s="4">
        <v>4.6079999999999997</v>
      </c>
      <c r="G196" s="44">
        <f t="shared" ref="G196:G236" si="17">SUMPRODUCT(B196:F196,$K$28:$O$28)</f>
        <v>4.8118035568305224</v>
      </c>
      <c r="H196" s="36">
        <v>4.92</v>
      </c>
      <c r="I196" s="6">
        <v>4.95</v>
      </c>
      <c r="V196" s="48">
        <v>193</v>
      </c>
      <c r="W196" s="49">
        <v>4.8122856691767399</v>
      </c>
      <c r="X196" s="50">
        <v>4.9356902765921582</v>
      </c>
      <c r="Y196" s="51">
        <f t="shared" si="16"/>
        <v>2.5002502284365954E-2</v>
      </c>
      <c r="AA196" s="48">
        <v>193</v>
      </c>
      <c r="AB196" s="45">
        <v>2.5002502284365954E-2</v>
      </c>
      <c r="AC196" s="45">
        <v>0.1</v>
      </c>
    </row>
    <row r="197" spans="1:29" ht="15.75" thickBot="1">
      <c r="A197" s="12">
        <v>38256</v>
      </c>
      <c r="B197" s="6">
        <v>4.8319999999999999</v>
      </c>
      <c r="C197" s="6">
        <v>4.8259999999999996</v>
      </c>
      <c r="D197" s="4">
        <v>4.851</v>
      </c>
      <c r="E197" s="4">
        <v>4.63</v>
      </c>
      <c r="F197" s="4">
        <v>4.532</v>
      </c>
      <c r="G197" s="44">
        <f t="shared" si="17"/>
        <v>4.8292072401942079</v>
      </c>
      <c r="H197" s="6">
        <v>5.0119999999999996</v>
      </c>
      <c r="I197" s="4">
        <v>4.95</v>
      </c>
      <c r="V197" s="48">
        <v>194</v>
      </c>
      <c r="W197" s="49">
        <v>4.76572543370769</v>
      </c>
      <c r="X197" s="50">
        <v>4.8118035568305224</v>
      </c>
      <c r="Y197" s="51">
        <f t="shared" ref="Y197:Y237" si="18">(ABS(W197-X197))/ABS(X197)</f>
        <v>9.5760607386855892E-3</v>
      </c>
      <c r="AA197" s="48">
        <v>194</v>
      </c>
      <c r="AB197" s="45">
        <v>9.5760607386855892E-3</v>
      </c>
      <c r="AC197" s="45">
        <v>0.1</v>
      </c>
    </row>
    <row r="198" spans="1:29" ht="15.75" thickBot="1">
      <c r="A198" s="12">
        <v>38263</v>
      </c>
      <c r="B198" s="6">
        <v>4.8609999999999998</v>
      </c>
      <c r="C198" s="6">
        <v>4.8470000000000004</v>
      </c>
      <c r="D198" s="6">
        <v>4.8529999999999998</v>
      </c>
      <c r="E198" s="4">
        <v>4.617</v>
      </c>
      <c r="F198" s="4">
        <v>4.5229999999999997</v>
      </c>
      <c r="G198" s="44">
        <f t="shared" si="17"/>
        <v>4.8559127876729633</v>
      </c>
      <c r="H198" s="4">
        <v>4.9589999999999996</v>
      </c>
      <c r="I198" s="6">
        <v>4.9509999999999996</v>
      </c>
      <c r="V198" s="48">
        <v>195</v>
      </c>
      <c r="W198" s="49">
        <v>4.7778206657195801</v>
      </c>
      <c r="X198" s="50">
        <v>4.8292072401942079</v>
      </c>
      <c r="Y198" s="51">
        <f t="shared" si="18"/>
        <v>1.0640788833191858E-2</v>
      </c>
      <c r="AA198" s="48">
        <v>195</v>
      </c>
      <c r="AB198" s="45">
        <v>1.0640788833191858E-2</v>
      </c>
      <c r="AC198" s="45">
        <v>0.1</v>
      </c>
    </row>
    <row r="199" spans="1:29" ht="15.75" thickBot="1">
      <c r="A199" s="12">
        <v>38270</v>
      </c>
      <c r="B199" s="4">
        <v>4.7290000000000001</v>
      </c>
      <c r="C199" s="4">
        <v>4.7160000000000002</v>
      </c>
      <c r="D199" s="4">
        <v>4.7450000000000001</v>
      </c>
      <c r="E199" s="4">
        <v>4.5170000000000003</v>
      </c>
      <c r="F199" s="4">
        <v>4.4349999999999996</v>
      </c>
      <c r="G199" s="44">
        <f t="shared" si="17"/>
        <v>4.7252861805021658</v>
      </c>
      <c r="H199" s="4">
        <v>4.9480000000000004</v>
      </c>
      <c r="I199" s="35">
        <v>4.9509999999999996</v>
      </c>
      <c r="V199" s="48">
        <v>196</v>
      </c>
      <c r="W199" s="49">
        <v>4.7859956482699699</v>
      </c>
      <c r="X199" s="50">
        <v>4.8559127876729633</v>
      </c>
      <c r="Y199" s="51">
        <f t="shared" si="18"/>
        <v>1.4398351547927794E-2</v>
      </c>
      <c r="AA199" s="48">
        <v>196</v>
      </c>
      <c r="AB199" s="45">
        <v>1.4398351547927794E-2</v>
      </c>
      <c r="AC199" s="45">
        <v>0.1</v>
      </c>
    </row>
    <row r="200" spans="1:29" ht="15.75" thickBot="1">
      <c r="A200" s="12">
        <v>38277</v>
      </c>
      <c r="B200" s="4">
        <v>4.6989999999999998</v>
      </c>
      <c r="C200" s="4">
        <v>4.6829999999999998</v>
      </c>
      <c r="D200" s="4">
        <v>4.681</v>
      </c>
      <c r="E200" s="4">
        <v>4.4859999999999998</v>
      </c>
      <c r="F200" s="4">
        <v>4.4320000000000004</v>
      </c>
      <c r="G200" s="44">
        <f t="shared" si="17"/>
        <v>4.6939082614003578</v>
      </c>
      <c r="H200" s="4">
        <v>4.9340000000000002</v>
      </c>
      <c r="I200" s="4">
        <v>4.8470000000000004</v>
      </c>
      <c r="V200" s="48">
        <v>197</v>
      </c>
      <c r="W200" s="49">
        <v>4.73692885107641</v>
      </c>
      <c r="X200" s="50">
        <v>4.7252861805021658</v>
      </c>
      <c r="Y200" s="51">
        <f t="shared" si="18"/>
        <v>2.4639080321283303E-3</v>
      </c>
      <c r="AA200" s="48">
        <v>197</v>
      </c>
      <c r="AB200" s="45">
        <v>2.4639080321283303E-3</v>
      </c>
      <c r="AC200" s="45">
        <v>0.1</v>
      </c>
    </row>
    <row r="201" spans="1:29" ht="15.75" thickBot="1">
      <c r="A201" s="12">
        <v>38284</v>
      </c>
      <c r="B201" s="6">
        <v>4.7480000000000002</v>
      </c>
      <c r="C201" s="6">
        <v>4.734</v>
      </c>
      <c r="D201" s="6">
        <v>4.7480000000000002</v>
      </c>
      <c r="E201" s="6">
        <v>4.5309999999999997</v>
      </c>
      <c r="F201" s="6">
        <v>4.476</v>
      </c>
      <c r="G201" s="44">
        <f t="shared" si="17"/>
        <v>4.7437199973267434</v>
      </c>
      <c r="H201" s="36">
        <v>4.9340000000000002</v>
      </c>
      <c r="I201" s="4">
        <v>4.8369999999999997</v>
      </c>
      <c r="V201" s="48">
        <v>198</v>
      </c>
      <c r="W201" s="49">
        <v>4.7312869054259403</v>
      </c>
      <c r="X201" s="50">
        <v>4.6939082614003578</v>
      </c>
      <c r="Y201" s="51">
        <f t="shared" si="18"/>
        <v>7.9632242353264888E-3</v>
      </c>
      <c r="AA201" s="48">
        <v>198</v>
      </c>
      <c r="AB201" s="45">
        <v>7.9632242353264888E-3</v>
      </c>
      <c r="AC201" s="45">
        <v>0.1</v>
      </c>
    </row>
    <row r="202" spans="1:29" ht="15.75" thickBot="1">
      <c r="A202" s="12">
        <v>38291</v>
      </c>
      <c r="B202" s="4">
        <v>4.74</v>
      </c>
      <c r="C202" s="4">
        <v>4.7290000000000001</v>
      </c>
      <c r="D202" s="6">
        <v>4.7629999999999999</v>
      </c>
      <c r="E202" s="6">
        <v>4.5369999999999999</v>
      </c>
      <c r="F202" s="6">
        <v>4.5019999999999998</v>
      </c>
      <c r="G202" s="44">
        <f t="shared" si="17"/>
        <v>4.7371429365631368</v>
      </c>
      <c r="H202" s="36">
        <v>4.9340000000000002</v>
      </c>
      <c r="I202" s="4">
        <v>4.827</v>
      </c>
      <c r="V202" s="48">
        <v>199</v>
      </c>
      <c r="W202" s="49">
        <v>4.7504147055455404</v>
      </c>
      <c r="X202" s="50">
        <v>4.7437199973267434</v>
      </c>
      <c r="Y202" s="51">
        <f t="shared" si="18"/>
        <v>1.4112781156075036E-3</v>
      </c>
      <c r="AA202" s="48">
        <v>199</v>
      </c>
      <c r="AB202" s="45">
        <v>1.4112781156075036E-3</v>
      </c>
      <c r="AC202" s="45">
        <v>0.1</v>
      </c>
    </row>
    <row r="203" spans="1:29" ht="15.75" thickBot="1">
      <c r="A203" s="12">
        <v>38298</v>
      </c>
      <c r="B203" s="4">
        <v>4.7</v>
      </c>
      <c r="C203" s="4">
        <v>4.6909999999999998</v>
      </c>
      <c r="D203" s="4">
        <v>4.6779999999999999</v>
      </c>
      <c r="E203" s="4">
        <v>4.4889999999999999</v>
      </c>
      <c r="F203" s="4">
        <v>4.4450000000000003</v>
      </c>
      <c r="G203" s="44">
        <f t="shared" si="17"/>
        <v>4.6956552100790532</v>
      </c>
      <c r="H203" s="6">
        <v>4.9489999999999998</v>
      </c>
      <c r="I203" s="4">
        <v>4.8250000000000002</v>
      </c>
      <c r="V203" s="48">
        <v>200</v>
      </c>
      <c r="W203" s="49">
        <v>4.7456747487342996</v>
      </c>
      <c r="X203" s="50">
        <v>4.7371429365631368</v>
      </c>
      <c r="Y203" s="51">
        <f t="shared" si="18"/>
        <v>1.8010459649234866E-3</v>
      </c>
      <c r="AA203" s="48">
        <v>200</v>
      </c>
      <c r="AB203" s="45">
        <v>1.8010459649234866E-3</v>
      </c>
      <c r="AC203" s="45">
        <v>0.1</v>
      </c>
    </row>
    <row r="204" spans="1:29" ht="15.75" thickBot="1">
      <c r="A204" s="12">
        <v>38305</v>
      </c>
      <c r="B204" s="6">
        <v>4.7050000000000001</v>
      </c>
      <c r="C204" s="6">
        <v>4.7050000000000001</v>
      </c>
      <c r="D204" s="6">
        <v>4.7489999999999997</v>
      </c>
      <c r="E204" s="6">
        <v>4.5410000000000004</v>
      </c>
      <c r="F204" s="6">
        <v>4.4909999999999997</v>
      </c>
      <c r="G204" s="44">
        <f t="shared" si="17"/>
        <v>4.7044732476994469</v>
      </c>
      <c r="H204" s="35">
        <v>4.9489999999999998</v>
      </c>
      <c r="I204" s="4">
        <v>4.8250000000000002</v>
      </c>
      <c r="V204" s="48">
        <v>201</v>
      </c>
      <c r="W204" s="49">
        <v>4.7306708185263897</v>
      </c>
      <c r="X204" s="50">
        <v>4.6956552100790532</v>
      </c>
      <c r="Y204" s="51">
        <f t="shared" si="18"/>
        <v>7.457022903252522E-3</v>
      </c>
      <c r="AA204" s="48">
        <v>201</v>
      </c>
      <c r="AB204" s="45">
        <v>7.457022903252522E-3</v>
      </c>
      <c r="AC204" s="45">
        <v>0.1</v>
      </c>
    </row>
    <row r="205" spans="1:29" ht="15.75" thickBot="1">
      <c r="A205" s="12">
        <v>38312</v>
      </c>
      <c r="B205" s="4">
        <v>4.57</v>
      </c>
      <c r="C205" s="4">
        <v>4.5650000000000004</v>
      </c>
      <c r="D205" s="4">
        <v>4.5949999999999998</v>
      </c>
      <c r="E205" s="4">
        <v>4.3609999999999998</v>
      </c>
      <c r="F205" s="4">
        <v>4.3250000000000002</v>
      </c>
      <c r="G205" s="44">
        <f t="shared" si="17"/>
        <v>4.5678324212595873</v>
      </c>
      <c r="H205" s="4">
        <v>4.9160000000000004</v>
      </c>
      <c r="I205" s="6">
        <v>4.827</v>
      </c>
      <c r="V205" s="48">
        <v>202</v>
      </c>
      <c r="W205" s="49">
        <v>4.7361998286403404</v>
      </c>
      <c r="X205" s="50">
        <v>4.7044732476994469</v>
      </c>
      <c r="Y205" s="51">
        <f t="shared" si="18"/>
        <v>6.7439178140524603E-3</v>
      </c>
      <c r="AA205" s="48">
        <v>202</v>
      </c>
      <c r="AB205" s="45">
        <v>6.7439178140524603E-3</v>
      </c>
      <c r="AC205" s="45">
        <v>0.1</v>
      </c>
    </row>
    <row r="206" spans="1:29" ht="15.75" thickBot="1">
      <c r="A206" s="12">
        <v>38319</v>
      </c>
      <c r="B206" s="6">
        <v>4.6820000000000004</v>
      </c>
      <c r="C206" s="6">
        <v>4.6660000000000004</v>
      </c>
      <c r="D206" s="6">
        <v>4.6920000000000002</v>
      </c>
      <c r="E206" s="6">
        <v>4.4749999999999996</v>
      </c>
      <c r="F206" s="6">
        <v>4.4320000000000004</v>
      </c>
      <c r="G206" s="44">
        <f t="shared" si="17"/>
        <v>4.6780207753279068</v>
      </c>
      <c r="H206" s="4">
        <v>4.8970000000000002</v>
      </c>
      <c r="I206" s="4">
        <v>4.8070000000000004</v>
      </c>
      <c r="V206" s="48">
        <v>203</v>
      </c>
      <c r="W206" s="49">
        <v>4.6845763383339403</v>
      </c>
      <c r="X206" s="50">
        <v>4.5678324212595873</v>
      </c>
      <c r="Y206" s="51">
        <f t="shared" si="18"/>
        <v>2.5557837133210901E-2</v>
      </c>
      <c r="AA206" s="48">
        <v>203</v>
      </c>
      <c r="AB206" s="45">
        <v>2.5557837133210901E-2</v>
      </c>
      <c r="AC206" s="45">
        <v>0.1</v>
      </c>
    </row>
    <row r="207" spans="1:29" ht="15.75" thickBot="1">
      <c r="A207" s="12">
        <v>38326</v>
      </c>
      <c r="B207" s="4">
        <v>4.5259999999999998</v>
      </c>
      <c r="C207" s="4">
        <v>4.5039999999999996</v>
      </c>
      <c r="D207" s="4">
        <v>4.55</v>
      </c>
      <c r="E207" s="4">
        <v>4.3319999999999999</v>
      </c>
      <c r="F207" s="4">
        <v>4.3150000000000004</v>
      </c>
      <c r="G207" s="44">
        <f t="shared" si="17"/>
        <v>4.5221187491557853</v>
      </c>
      <c r="H207" s="35">
        <v>4.8970000000000002</v>
      </c>
      <c r="I207" s="6">
        <v>4.8250000000000002</v>
      </c>
      <c r="V207" s="48">
        <v>204</v>
      </c>
      <c r="W207" s="49">
        <v>4.7321449836219101</v>
      </c>
      <c r="X207" s="50">
        <v>4.6780207753279068</v>
      </c>
      <c r="Y207" s="51">
        <f t="shared" si="18"/>
        <v>1.1569894810954398E-2</v>
      </c>
      <c r="AA207" s="48">
        <v>204</v>
      </c>
      <c r="AB207" s="45">
        <v>1.1569894810954398E-2</v>
      </c>
      <c r="AC207" s="45">
        <v>0.1</v>
      </c>
    </row>
    <row r="208" spans="1:29" ht="15.75" thickBot="1">
      <c r="A208" s="12">
        <v>38333</v>
      </c>
      <c r="B208" s="4">
        <v>4.4710000000000001</v>
      </c>
      <c r="C208" s="4">
        <v>4.4580000000000002</v>
      </c>
      <c r="D208" s="6">
        <v>4.5570000000000004</v>
      </c>
      <c r="E208" s="6">
        <v>4.3659999999999997</v>
      </c>
      <c r="F208" s="6">
        <v>4.3579999999999997</v>
      </c>
      <c r="G208" s="44">
        <f t="shared" si="17"/>
        <v>4.4713397054326478</v>
      </c>
      <c r="H208" s="4">
        <v>4.88</v>
      </c>
      <c r="I208" s="4">
        <v>4.8150000000000004</v>
      </c>
      <c r="V208" s="48">
        <v>205</v>
      </c>
      <c r="W208" s="49">
        <v>4.6681585161312302</v>
      </c>
      <c r="X208" s="50">
        <v>4.5221187491557853</v>
      </c>
      <c r="Y208" s="51">
        <f t="shared" si="18"/>
        <v>3.2294544897280397E-2</v>
      </c>
      <c r="AA208" s="48">
        <v>205</v>
      </c>
      <c r="AB208" s="45">
        <v>3.2294544897280397E-2</v>
      </c>
      <c r="AC208" s="45">
        <v>0.1</v>
      </c>
    </row>
    <row r="209" spans="1:29" ht="15.75" thickBot="1">
      <c r="A209" s="12">
        <v>38340</v>
      </c>
      <c r="B209" s="4">
        <v>4.4509999999999996</v>
      </c>
      <c r="C209" s="4">
        <v>4.4320000000000004</v>
      </c>
      <c r="D209" s="4">
        <v>4.5199999999999996</v>
      </c>
      <c r="E209" s="6">
        <v>4.3780000000000001</v>
      </c>
      <c r="F209" s="6">
        <v>4.3719999999999999</v>
      </c>
      <c r="G209" s="44">
        <f t="shared" si="17"/>
        <v>4.4504105724402159</v>
      </c>
      <c r="H209" s="6">
        <v>4.91</v>
      </c>
      <c r="I209" s="36">
        <v>4.8150000000000004</v>
      </c>
      <c r="V209" s="48">
        <v>206</v>
      </c>
      <c r="W209" s="49">
        <v>4.6582336996378402</v>
      </c>
      <c r="X209" s="50">
        <v>4.4713397054326478</v>
      </c>
      <c r="Y209" s="51">
        <f t="shared" si="18"/>
        <v>4.1798209601054785E-2</v>
      </c>
      <c r="AA209" s="48">
        <v>206</v>
      </c>
      <c r="AB209" s="45">
        <v>4.1798209601054785E-2</v>
      </c>
      <c r="AC209" s="45">
        <v>0.1</v>
      </c>
    </row>
    <row r="210" spans="1:29" ht="15.75" thickBot="1">
      <c r="A210" s="12">
        <v>38347</v>
      </c>
      <c r="B210" s="6">
        <v>4.5739999999999998</v>
      </c>
      <c r="C210" s="6">
        <v>4.5510000000000002</v>
      </c>
      <c r="D210" s="6">
        <v>4.58</v>
      </c>
      <c r="E210" s="6">
        <v>4.4089999999999998</v>
      </c>
      <c r="F210" s="6">
        <v>4.3970000000000002</v>
      </c>
      <c r="G210" s="44">
        <f t="shared" si="17"/>
        <v>4.569715469275331</v>
      </c>
      <c r="H210" s="35">
        <v>4.91</v>
      </c>
      <c r="I210" s="36">
        <v>4.8150000000000004</v>
      </c>
      <c r="V210" s="48">
        <v>207</v>
      </c>
      <c r="W210" s="49">
        <v>4.65098005399234</v>
      </c>
      <c r="X210" s="50">
        <v>4.4504105724402159</v>
      </c>
      <c r="Y210" s="51">
        <f t="shared" si="18"/>
        <v>4.5067635510794998E-2</v>
      </c>
      <c r="AA210" s="48">
        <v>207</v>
      </c>
      <c r="AB210" s="45">
        <v>4.5067635510794998E-2</v>
      </c>
      <c r="AC210" s="45">
        <v>0.1</v>
      </c>
    </row>
    <row r="211" spans="1:29" ht="15.75" thickBot="1">
      <c r="A211" s="12">
        <v>38354</v>
      </c>
      <c r="B211" s="4">
        <v>4.5179999999999998</v>
      </c>
      <c r="C211" s="4">
        <v>4.4859999999999998</v>
      </c>
      <c r="D211" s="4">
        <v>4.5529999999999999</v>
      </c>
      <c r="E211" s="4">
        <v>4.3609999999999998</v>
      </c>
      <c r="F211" s="4">
        <v>4.3570000000000002</v>
      </c>
      <c r="G211" s="44">
        <f t="shared" si="17"/>
        <v>4.5138313208148189</v>
      </c>
      <c r="H211" s="4">
        <v>4.8970000000000002</v>
      </c>
      <c r="I211" s="6">
        <v>4.827</v>
      </c>
      <c r="V211" s="48">
        <v>208</v>
      </c>
      <c r="W211" s="49">
        <v>4.69616676651769</v>
      </c>
      <c r="X211" s="50">
        <v>4.569715469275331</v>
      </c>
      <c r="Y211" s="51">
        <f t="shared" si="18"/>
        <v>2.7671590954088828E-2</v>
      </c>
      <c r="AA211" s="48">
        <v>208</v>
      </c>
      <c r="AB211" s="45">
        <v>2.7671590954088828E-2</v>
      </c>
      <c r="AC211" s="45">
        <v>0.1</v>
      </c>
    </row>
    <row r="212" spans="1:29" ht="15.75" thickBot="1">
      <c r="A212" s="12">
        <v>38361</v>
      </c>
      <c r="B212" s="4">
        <v>4.4880000000000004</v>
      </c>
      <c r="C212" s="4">
        <v>4.4589999999999996</v>
      </c>
      <c r="D212" s="4">
        <v>4.4109999999999996</v>
      </c>
      <c r="E212" s="4">
        <v>4.3179999999999996</v>
      </c>
      <c r="F212" s="4">
        <v>4.3490000000000002</v>
      </c>
      <c r="G212" s="44">
        <f t="shared" si="17"/>
        <v>4.4803229309523838</v>
      </c>
      <c r="H212" s="4">
        <v>4.8840000000000003</v>
      </c>
      <c r="I212" s="4">
        <v>4.7969999999999997</v>
      </c>
      <c r="V212" s="48">
        <v>209</v>
      </c>
      <c r="W212" s="49">
        <v>4.6697597502993302</v>
      </c>
      <c r="X212" s="50">
        <v>4.5138313208148189</v>
      </c>
      <c r="Y212" s="51">
        <f t="shared" si="18"/>
        <v>3.4544584943941539E-2</v>
      </c>
      <c r="AA212" s="48">
        <v>209</v>
      </c>
      <c r="AB212" s="45">
        <v>3.4544584943941539E-2</v>
      </c>
      <c r="AC212" s="45">
        <v>0.1</v>
      </c>
    </row>
    <row r="213" spans="1:29" ht="15.75" thickBot="1">
      <c r="A213" s="12">
        <v>38368</v>
      </c>
      <c r="B213" s="6">
        <v>4.609</v>
      </c>
      <c r="C213" s="6">
        <v>4.59</v>
      </c>
      <c r="D213" s="6">
        <v>4.556</v>
      </c>
      <c r="E213" s="6">
        <v>4.4539999999999997</v>
      </c>
      <c r="F213" s="6">
        <v>4.4560000000000004</v>
      </c>
      <c r="G213" s="44">
        <f t="shared" si="17"/>
        <v>4.6033001683167596</v>
      </c>
      <c r="H213" s="4">
        <v>4.8419999999999996</v>
      </c>
      <c r="I213" s="4">
        <v>4.7960000000000003</v>
      </c>
      <c r="V213" s="48">
        <v>210</v>
      </c>
      <c r="W213" s="49">
        <v>4.6604918157659299</v>
      </c>
      <c r="X213" s="50">
        <v>4.4803229309523838</v>
      </c>
      <c r="Y213" s="51">
        <f t="shared" si="18"/>
        <v>4.0213370239195578E-2</v>
      </c>
      <c r="AA213" s="48">
        <v>210</v>
      </c>
      <c r="AB213" s="45">
        <v>4.0213370239195578E-2</v>
      </c>
      <c r="AC213" s="45">
        <v>0.1</v>
      </c>
    </row>
    <row r="214" spans="1:29" ht="15.75" thickBot="1">
      <c r="A214" s="12">
        <v>38375</v>
      </c>
      <c r="B214" s="6">
        <v>4.6340000000000003</v>
      </c>
      <c r="C214" s="6">
        <v>4.6079999999999997</v>
      </c>
      <c r="D214" s="6">
        <v>4.5640000000000001</v>
      </c>
      <c r="E214" s="6">
        <v>4.4740000000000002</v>
      </c>
      <c r="F214" s="6">
        <v>4.4850000000000003</v>
      </c>
      <c r="G214" s="44">
        <f t="shared" si="17"/>
        <v>4.6268999275709009</v>
      </c>
      <c r="H214" s="6">
        <v>4.8710000000000004</v>
      </c>
      <c r="I214" s="36">
        <v>4.7960000000000003</v>
      </c>
      <c r="V214" s="48">
        <v>211</v>
      </c>
      <c r="W214" s="49">
        <v>4.7070896196723799</v>
      </c>
      <c r="X214" s="50">
        <v>4.6033001683167596</v>
      </c>
      <c r="Y214" s="51">
        <f t="shared" si="18"/>
        <v>2.254674854139958E-2</v>
      </c>
      <c r="AA214" s="48">
        <v>211</v>
      </c>
      <c r="AB214" s="45">
        <v>2.254674854139958E-2</v>
      </c>
      <c r="AC214" s="45">
        <v>0.1</v>
      </c>
    </row>
    <row r="215" spans="1:29" ht="15.75" thickBot="1">
      <c r="A215" s="12">
        <v>38382</v>
      </c>
      <c r="B215" s="4">
        <v>4.6050000000000004</v>
      </c>
      <c r="C215" s="4">
        <v>4.5819999999999999</v>
      </c>
      <c r="D215" s="4">
        <v>4.5529999999999999</v>
      </c>
      <c r="E215" s="6">
        <v>4.4889999999999999</v>
      </c>
      <c r="F215" s="4">
        <v>4.4560000000000004</v>
      </c>
      <c r="G215" s="44">
        <f t="shared" si="17"/>
        <v>4.5990833331162531</v>
      </c>
      <c r="H215" s="36">
        <v>4.8710000000000004</v>
      </c>
      <c r="I215" s="6">
        <v>4.7969999999999997</v>
      </c>
      <c r="V215" s="48">
        <v>212</v>
      </c>
      <c r="W215" s="49">
        <v>4.7099823379525496</v>
      </c>
      <c r="X215" s="50">
        <v>4.6268999275709009</v>
      </c>
      <c r="Y215" s="51">
        <f t="shared" si="18"/>
        <v>1.7956388009728711E-2</v>
      </c>
      <c r="AA215" s="48">
        <v>212</v>
      </c>
      <c r="AB215" s="45">
        <v>1.7956388009728711E-2</v>
      </c>
      <c r="AC215" s="45">
        <v>0.1</v>
      </c>
    </row>
    <row r="216" spans="1:29" ht="15.75" thickBot="1">
      <c r="A216" s="12">
        <v>38389</v>
      </c>
      <c r="B216" s="4">
        <v>4.4939999999999998</v>
      </c>
      <c r="C216" s="4">
        <v>4.5019999999999998</v>
      </c>
      <c r="D216" s="4">
        <v>4.5220000000000002</v>
      </c>
      <c r="E216" s="6">
        <v>4.5170000000000003</v>
      </c>
      <c r="F216" s="6">
        <v>4.4870000000000001</v>
      </c>
      <c r="G216" s="44">
        <f t="shared" si="17"/>
        <v>4.4959675078237629</v>
      </c>
      <c r="H216" s="6">
        <v>4.9119999999999999</v>
      </c>
      <c r="I216" s="6">
        <v>4.8259999999999996</v>
      </c>
      <c r="V216" s="48">
        <v>213</v>
      </c>
      <c r="W216" s="49">
        <v>4.69953233657957</v>
      </c>
      <c r="X216" s="50">
        <v>4.5990833331162531</v>
      </c>
      <c r="Y216" s="51">
        <f t="shared" si="18"/>
        <v>2.1841092275937214E-2</v>
      </c>
      <c r="AA216" s="48">
        <v>213</v>
      </c>
      <c r="AB216" s="45">
        <v>2.1841092275937214E-2</v>
      </c>
      <c r="AC216" s="45">
        <v>0.1</v>
      </c>
    </row>
    <row r="217" spans="1:29" ht="15.75" thickBot="1">
      <c r="A217" s="12">
        <v>38396</v>
      </c>
      <c r="B217" s="6">
        <v>4.6230000000000002</v>
      </c>
      <c r="C217" s="6">
        <v>4.6219999999999999</v>
      </c>
      <c r="D217" s="6">
        <v>4.6180000000000003</v>
      </c>
      <c r="E217" s="6">
        <v>4.5780000000000003</v>
      </c>
      <c r="F217" s="6">
        <v>4.5439999999999996</v>
      </c>
      <c r="G217" s="44">
        <f t="shared" si="17"/>
        <v>4.622019336468874</v>
      </c>
      <c r="H217" s="6">
        <v>4.931</v>
      </c>
      <c r="I217" s="6">
        <v>4.8479999999999999</v>
      </c>
      <c r="V217" s="48">
        <v>214</v>
      </c>
      <c r="W217" s="49">
        <v>4.6628652719655097</v>
      </c>
      <c r="X217" s="50">
        <v>4.4959675078237629</v>
      </c>
      <c r="Y217" s="51">
        <f t="shared" si="18"/>
        <v>3.7121657096345961E-2</v>
      </c>
      <c r="AA217" s="48">
        <v>214</v>
      </c>
      <c r="AB217" s="45">
        <v>3.7121657096345961E-2</v>
      </c>
      <c r="AC217" s="45">
        <v>0.1</v>
      </c>
    </row>
    <row r="218" spans="1:29" ht="15.75" thickBot="1">
      <c r="A218" s="12">
        <v>38403</v>
      </c>
      <c r="B218" s="6">
        <v>4.79</v>
      </c>
      <c r="C218" s="6">
        <v>4.7919999999999998</v>
      </c>
      <c r="D218" s="6">
        <v>4.7949999999999999</v>
      </c>
      <c r="E218" s="6">
        <v>4.7469999999999999</v>
      </c>
      <c r="F218" s="6">
        <v>4.6950000000000003</v>
      </c>
      <c r="G218" s="44">
        <f t="shared" si="17"/>
        <v>4.7896274246482413</v>
      </c>
      <c r="H218" s="6">
        <v>4.9749999999999996</v>
      </c>
      <c r="I218" s="6">
        <v>4.8620000000000001</v>
      </c>
      <c r="V218" s="48">
        <v>215</v>
      </c>
      <c r="W218" s="49">
        <v>4.7138474079827102</v>
      </c>
      <c r="X218" s="50">
        <v>4.622019336468874</v>
      </c>
      <c r="Y218" s="51">
        <f t="shared" si="18"/>
        <v>1.9867522143252419E-2</v>
      </c>
      <c r="AA218" s="48">
        <v>215</v>
      </c>
      <c r="AB218" s="45">
        <v>1.9867522143252419E-2</v>
      </c>
      <c r="AC218" s="45">
        <v>0.1</v>
      </c>
    </row>
    <row r="219" spans="1:29" ht="15.75" thickBot="1">
      <c r="A219" s="12">
        <v>38410</v>
      </c>
      <c r="B219" s="6">
        <v>4.8250000000000002</v>
      </c>
      <c r="C219" s="6">
        <v>4.8220000000000001</v>
      </c>
      <c r="D219" s="6">
        <v>4.8239999999999998</v>
      </c>
      <c r="E219" s="6">
        <v>4.774</v>
      </c>
      <c r="F219" s="6">
        <v>4.7210000000000001</v>
      </c>
      <c r="G219" s="44">
        <f t="shared" si="17"/>
        <v>4.8237498847147187</v>
      </c>
      <c r="H219" s="6">
        <v>5.0750000000000002</v>
      </c>
      <c r="I219" s="6">
        <v>4.9400000000000004</v>
      </c>
      <c r="V219" s="48">
        <v>216</v>
      </c>
      <c r="W219" s="49">
        <v>4.76943017808438</v>
      </c>
      <c r="X219" s="50">
        <v>4.7896274246482413</v>
      </c>
      <c r="Y219" s="51">
        <f t="shared" si="18"/>
        <v>4.2168721641944141E-3</v>
      </c>
      <c r="AA219" s="48">
        <v>216</v>
      </c>
      <c r="AB219" s="45">
        <v>4.2168721641944141E-3</v>
      </c>
      <c r="AC219" s="45">
        <v>0.1</v>
      </c>
    </row>
    <row r="220" spans="1:29" ht="15.75" thickBot="1">
      <c r="A220" s="12">
        <v>38417</v>
      </c>
      <c r="B220" s="6">
        <v>4.8739999999999997</v>
      </c>
      <c r="C220" s="6">
        <v>4.8719999999999999</v>
      </c>
      <c r="D220" s="6">
        <v>4.8609999999999998</v>
      </c>
      <c r="E220" s="6">
        <v>4.7919999999999998</v>
      </c>
      <c r="F220" s="4">
        <v>4.7080000000000002</v>
      </c>
      <c r="G220" s="44">
        <f t="shared" si="17"/>
        <v>4.871922841924988</v>
      </c>
      <c r="H220" s="6">
        <v>5.0839999999999996</v>
      </c>
      <c r="I220" s="6">
        <v>4.9589999999999996</v>
      </c>
      <c r="V220" s="48">
        <v>217</v>
      </c>
      <c r="W220" s="49">
        <v>4.7752571592410797</v>
      </c>
      <c r="X220" s="50">
        <v>4.8237498847147187</v>
      </c>
      <c r="Y220" s="51">
        <f t="shared" si="18"/>
        <v>1.0052910418780311E-2</v>
      </c>
      <c r="AA220" s="48">
        <v>217</v>
      </c>
      <c r="AB220" s="45">
        <v>1.0052910418780311E-2</v>
      </c>
      <c r="AC220" s="45">
        <v>0.1</v>
      </c>
    </row>
    <row r="221" spans="1:29" ht="15.75" thickBot="1">
      <c r="A221" s="12">
        <v>38424</v>
      </c>
      <c r="B221" s="4">
        <v>4.8010000000000002</v>
      </c>
      <c r="C221" s="4">
        <v>4.7949999999999999</v>
      </c>
      <c r="D221" s="4">
        <v>4.7770000000000001</v>
      </c>
      <c r="E221" s="4">
        <v>4.7270000000000003</v>
      </c>
      <c r="F221" s="4">
        <v>4.6680000000000001</v>
      </c>
      <c r="G221" s="44">
        <f t="shared" si="17"/>
        <v>4.7983147604011656</v>
      </c>
      <c r="H221" s="35">
        <v>5.0839999999999996</v>
      </c>
      <c r="I221" s="35">
        <v>4.9589999999999996</v>
      </c>
      <c r="V221" s="48">
        <v>218</v>
      </c>
      <c r="W221" s="49">
        <v>4.7923628380776098</v>
      </c>
      <c r="X221" s="50">
        <v>4.871922841924988</v>
      </c>
      <c r="Y221" s="51">
        <f t="shared" si="18"/>
        <v>1.6330308674581271E-2</v>
      </c>
      <c r="AA221" s="48">
        <v>218</v>
      </c>
      <c r="AB221" s="45">
        <v>1.6330308674581271E-2</v>
      </c>
      <c r="AC221" s="45">
        <v>0.1</v>
      </c>
    </row>
    <row r="222" spans="1:29" ht="15.75" thickBot="1">
      <c r="A222" s="12">
        <v>38431</v>
      </c>
      <c r="B222" s="6">
        <v>4.8079999999999998</v>
      </c>
      <c r="C222" s="6">
        <v>4.7990000000000004</v>
      </c>
      <c r="D222" s="4">
        <v>4.7759999999999998</v>
      </c>
      <c r="E222" s="6">
        <v>4.7370000000000001</v>
      </c>
      <c r="F222" s="6">
        <v>4.6820000000000004</v>
      </c>
      <c r="G222" s="44">
        <f t="shared" si="17"/>
        <v>4.8047458737716902</v>
      </c>
      <c r="H222" s="35">
        <v>5.0839999999999996</v>
      </c>
      <c r="I222" s="4">
        <v>4.9400000000000004</v>
      </c>
      <c r="V222" s="48">
        <v>219</v>
      </c>
      <c r="W222" s="49">
        <v>4.7629187282872198</v>
      </c>
      <c r="X222" s="50">
        <v>4.7983147604011656</v>
      </c>
      <c r="Y222" s="51">
        <f t="shared" si="18"/>
        <v>7.3767632765688769E-3</v>
      </c>
      <c r="AA222" s="48">
        <v>219</v>
      </c>
      <c r="AB222" s="45">
        <v>7.3767632765688769E-3</v>
      </c>
      <c r="AC222" s="45">
        <v>0.1</v>
      </c>
    </row>
    <row r="223" spans="1:29" ht="15.75" thickBot="1">
      <c r="A223" s="12">
        <v>38438</v>
      </c>
      <c r="B223" s="4">
        <v>4.6900000000000004</v>
      </c>
      <c r="C223" s="4">
        <v>4.6820000000000004</v>
      </c>
      <c r="D223" s="4">
        <v>4.66</v>
      </c>
      <c r="E223" s="4">
        <v>4.6360000000000001</v>
      </c>
      <c r="F223" s="4">
        <v>4.5940000000000003</v>
      </c>
      <c r="G223" s="44">
        <f t="shared" si="17"/>
        <v>4.6871927440838217</v>
      </c>
      <c r="H223" s="4">
        <v>5.0350000000000001</v>
      </c>
      <c r="I223" s="4">
        <v>4.9290000000000003</v>
      </c>
      <c r="V223" s="48">
        <v>220</v>
      </c>
      <c r="W223" s="49">
        <v>4.7691531836251499</v>
      </c>
      <c r="X223" s="50">
        <v>4.8047458737716902</v>
      </c>
      <c r="Y223" s="51">
        <f t="shared" si="18"/>
        <v>7.4078194938123143E-3</v>
      </c>
      <c r="AA223" s="48">
        <v>220</v>
      </c>
      <c r="AB223" s="45">
        <v>7.4078194938123143E-3</v>
      </c>
      <c r="AC223" s="45">
        <v>0.1</v>
      </c>
    </row>
    <row r="224" spans="1:29" ht="15.75" thickBot="1">
      <c r="A224" s="12">
        <v>38445</v>
      </c>
      <c r="B224" s="4">
        <v>4.6479999999999997</v>
      </c>
      <c r="C224" s="4">
        <v>4.6379999999999999</v>
      </c>
      <c r="D224" s="4">
        <v>4.5999999999999996</v>
      </c>
      <c r="E224" s="4">
        <v>4.5810000000000004</v>
      </c>
      <c r="F224" s="4">
        <v>4.5620000000000003</v>
      </c>
      <c r="G224" s="44">
        <f t="shared" si="17"/>
        <v>4.6443310904872748</v>
      </c>
      <c r="H224" s="4">
        <v>5.0170000000000003</v>
      </c>
      <c r="I224" s="4">
        <v>4.8979999999999997</v>
      </c>
      <c r="V224" s="48">
        <v>221</v>
      </c>
      <c r="W224" s="49">
        <v>4.7246409290518399</v>
      </c>
      <c r="X224" s="50">
        <v>4.6871927440838217</v>
      </c>
      <c r="Y224" s="51">
        <f t="shared" si="18"/>
        <v>7.9894698197093116E-3</v>
      </c>
      <c r="AA224" s="48">
        <v>221</v>
      </c>
      <c r="AB224" s="45">
        <v>7.9894698197093116E-3</v>
      </c>
      <c r="AC224" s="45">
        <v>0.1</v>
      </c>
    </row>
    <row r="225" spans="1:29" ht="15.75" thickBot="1">
      <c r="A225" s="12">
        <v>38452</v>
      </c>
      <c r="B225" s="4">
        <v>4.6520000000000001</v>
      </c>
      <c r="C225" s="4">
        <v>4.6360000000000001</v>
      </c>
      <c r="D225" s="4">
        <v>4.5970000000000004</v>
      </c>
      <c r="E225" s="4">
        <v>4.5759999999999996</v>
      </c>
      <c r="F225" s="4">
        <v>4.5430000000000001</v>
      </c>
      <c r="G225" s="44">
        <f t="shared" si="17"/>
        <v>4.6472140375361235</v>
      </c>
      <c r="H225" s="4">
        <v>4.984</v>
      </c>
      <c r="I225" s="6">
        <v>4.9080000000000004</v>
      </c>
      <c r="V225" s="48">
        <v>222</v>
      </c>
      <c r="W225" s="49">
        <v>4.7145232406486004</v>
      </c>
      <c r="X225" s="50">
        <v>4.6443310904872748</v>
      </c>
      <c r="Y225" s="51">
        <f t="shared" si="18"/>
        <v>1.5113511244944682E-2</v>
      </c>
      <c r="AA225" s="48">
        <v>222</v>
      </c>
      <c r="AB225" s="45">
        <v>1.5113511244944682E-2</v>
      </c>
      <c r="AC225" s="45">
        <v>0.1</v>
      </c>
    </row>
    <row r="226" spans="1:29" ht="15.75" thickBot="1">
      <c r="A226" s="12">
        <v>38459</v>
      </c>
      <c r="B226" s="4">
        <v>4.5819999999999999</v>
      </c>
      <c r="C226" s="4">
        <v>4.5759999999999996</v>
      </c>
      <c r="D226" s="4">
        <v>4.5650000000000004</v>
      </c>
      <c r="E226" s="4">
        <v>4.5709999999999997</v>
      </c>
      <c r="F226" s="6">
        <v>4.5549999999999997</v>
      </c>
      <c r="G226" s="44">
        <f t="shared" si="17"/>
        <v>4.5804988324225837</v>
      </c>
      <c r="H226" s="35">
        <v>4.984</v>
      </c>
      <c r="I226" s="4">
        <v>4.8979999999999997</v>
      </c>
      <c r="V226" s="48">
        <v>223</v>
      </c>
      <c r="W226" s="49">
        <v>4.7165884960820197</v>
      </c>
      <c r="X226" s="50">
        <v>4.6472140375361235</v>
      </c>
      <c r="Y226" s="51">
        <f t="shared" si="18"/>
        <v>1.4928182344421861E-2</v>
      </c>
      <c r="AA226" s="48">
        <v>223</v>
      </c>
      <c r="AB226" s="45">
        <v>1.4928182344421861E-2</v>
      </c>
      <c r="AC226" s="45">
        <v>0.1</v>
      </c>
    </row>
    <row r="227" spans="1:29" ht="15.75" thickBot="1">
      <c r="A227" s="12">
        <v>38466</v>
      </c>
      <c r="B227" s="4">
        <v>4.5359999999999996</v>
      </c>
      <c r="C227" s="4">
        <v>4.5270000000000001</v>
      </c>
      <c r="D227" s="4">
        <v>4.5039999999999996</v>
      </c>
      <c r="E227" s="4">
        <v>4.5060000000000002</v>
      </c>
      <c r="F227" s="6">
        <v>4.5679999999999996</v>
      </c>
      <c r="G227" s="44">
        <f t="shared" si="17"/>
        <v>4.5338955985537881</v>
      </c>
      <c r="H227" s="4">
        <v>4.9480000000000004</v>
      </c>
      <c r="I227" s="6">
        <v>4.9390000000000001</v>
      </c>
      <c r="V227" s="48">
        <v>224</v>
      </c>
      <c r="W227" s="49">
        <v>4.6919583073402</v>
      </c>
      <c r="X227" s="50">
        <v>4.5804988324225837</v>
      </c>
      <c r="Y227" s="51">
        <f t="shared" si="18"/>
        <v>2.4333479604592853E-2</v>
      </c>
      <c r="AA227" s="48">
        <v>224</v>
      </c>
      <c r="AB227" s="45">
        <v>2.4333479604592853E-2</v>
      </c>
      <c r="AC227" s="45">
        <v>0.1</v>
      </c>
    </row>
    <row r="228" spans="1:29" ht="15.75" thickBot="1">
      <c r="A228" s="12">
        <v>38473</v>
      </c>
      <c r="B228" s="4">
        <v>4.5220000000000002</v>
      </c>
      <c r="C228" s="4">
        <v>4.5129999999999999</v>
      </c>
      <c r="D228" s="4">
        <v>4.4740000000000002</v>
      </c>
      <c r="E228" s="4">
        <v>4.4779999999999998</v>
      </c>
      <c r="F228" s="4">
        <v>4.5659999999999998</v>
      </c>
      <c r="G228" s="44">
        <f t="shared" si="17"/>
        <v>4.5193414480022946</v>
      </c>
      <c r="H228" s="35">
        <v>4.9480000000000004</v>
      </c>
      <c r="I228" s="4">
        <v>4.867</v>
      </c>
      <c r="V228" s="48">
        <v>225</v>
      </c>
      <c r="W228" s="49">
        <v>4.6775771005348696</v>
      </c>
      <c r="X228" s="50">
        <v>4.5338955985537881</v>
      </c>
      <c r="Y228" s="51">
        <f t="shared" si="18"/>
        <v>3.1690518420166701E-2</v>
      </c>
      <c r="AA228" s="48">
        <v>225</v>
      </c>
      <c r="AB228" s="45">
        <v>3.1690518420166701E-2</v>
      </c>
      <c r="AC228" s="45">
        <v>0.1</v>
      </c>
    </row>
    <row r="229" spans="1:29" ht="15.75" thickBot="1">
      <c r="A229" s="12">
        <v>38480</v>
      </c>
      <c r="B229" s="4">
        <v>4.407</v>
      </c>
      <c r="C229" s="4">
        <v>4.3949999999999996</v>
      </c>
      <c r="D229" s="4">
        <v>4.34</v>
      </c>
      <c r="E229" s="4">
        <v>4.3490000000000002</v>
      </c>
      <c r="F229" s="4">
        <v>4.4749999999999996</v>
      </c>
      <c r="G229" s="44">
        <f t="shared" si="17"/>
        <v>4.4034097602919386</v>
      </c>
      <c r="H229" s="4">
        <v>4.9480000000000004</v>
      </c>
      <c r="I229" s="35">
        <v>4.867</v>
      </c>
      <c r="V229" s="48">
        <v>226</v>
      </c>
      <c r="W229" s="49">
        <v>4.6739524786015201</v>
      </c>
      <c r="X229" s="50">
        <v>4.5193414480022946</v>
      </c>
      <c r="Y229" s="51">
        <f t="shared" si="18"/>
        <v>3.4210964667776733E-2</v>
      </c>
      <c r="AA229" s="48">
        <v>226</v>
      </c>
      <c r="AB229" s="45">
        <v>3.4210964667776733E-2</v>
      </c>
      <c r="AC229" s="45">
        <v>0.1</v>
      </c>
    </row>
    <row r="230" spans="1:29" ht="15.75" thickBot="1">
      <c r="A230" s="12">
        <v>38487</v>
      </c>
      <c r="B230" s="4">
        <v>4.3650000000000002</v>
      </c>
      <c r="C230" s="4">
        <v>4.351</v>
      </c>
      <c r="D230" s="4">
        <v>4.2869999999999999</v>
      </c>
      <c r="E230" s="6">
        <v>4.3789999999999996</v>
      </c>
      <c r="F230" s="6">
        <v>4.5229999999999997</v>
      </c>
      <c r="G230" s="44">
        <f t="shared" si="17"/>
        <v>4.361678570079734</v>
      </c>
      <c r="H230" s="35">
        <v>4.9480000000000004</v>
      </c>
      <c r="I230" s="4">
        <v>4.8380000000000001</v>
      </c>
      <c r="V230" s="48">
        <v>227</v>
      </c>
      <c r="W230" s="49">
        <v>4.6313658187151896</v>
      </c>
      <c r="X230" s="50">
        <v>4.4034097602919386</v>
      </c>
      <c r="Y230" s="51">
        <f t="shared" si="18"/>
        <v>5.1768077656288304E-2</v>
      </c>
      <c r="AA230" s="48">
        <v>227</v>
      </c>
      <c r="AB230" s="45">
        <v>5.1768077656288304E-2</v>
      </c>
      <c r="AC230" s="45">
        <v>0.1</v>
      </c>
    </row>
    <row r="231" spans="1:29" ht="15.75" thickBot="1">
      <c r="A231" s="12">
        <v>38494</v>
      </c>
      <c r="B231" s="4">
        <v>4.3520000000000003</v>
      </c>
      <c r="C231" s="4">
        <v>4.3369999999999997</v>
      </c>
      <c r="D231" s="4">
        <v>4.2729999999999997</v>
      </c>
      <c r="E231" s="4">
        <v>4.3630000000000004</v>
      </c>
      <c r="F231" s="6">
        <v>4.5519999999999996</v>
      </c>
      <c r="G231" s="44">
        <f t="shared" si="17"/>
        <v>4.3487685817214885</v>
      </c>
      <c r="H231" s="35">
        <v>4.9480000000000004</v>
      </c>
      <c r="I231" s="35">
        <v>4.8380000000000001</v>
      </c>
      <c r="V231" s="48">
        <v>228</v>
      </c>
      <c r="W231" s="49">
        <v>4.6214264119403401</v>
      </c>
      <c r="X231" s="50">
        <v>4.361678570079734</v>
      </c>
      <c r="Y231" s="51">
        <f t="shared" si="18"/>
        <v>5.955226587360786E-2</v>
      </c>
      <c r="AA231" s="48">
        <v>228</v>
      </c>
      <c r="AB231" s="45">
        <v>5.955226587360786E-2</v>
      </c>
      <c r="AC231" s="45">
        <v>0.1</v>
      </c>
    </row>
    <row r="232" spans="1:29" ht="15.75" thickBot="1">
      <c r="A232" s="12">
        <v>38501</v>
      </c>
      <c r="B232" s="4">
        <v>4.2350000000000003</v>
      </c>
      <c r="C232" s="4">
        <v>4.2169999999999996</v>
      </c>
      <c r="D232" s="4">
        <v>4.149</v>
      </c>
      <c r="E232" s="4">
        <v>4.2830000000000004</v>
      </c>
      <c r="F232" s="4">
        <v>4.5</v>
      </c>
      <c r="G232" s="44">
        <f t="shared" si="17"/>
        <v>4.2317461690764926</v>
      </c>
      <c r="H232" s="35">
        <v>4.9480000000000004</v>
      </c>
      <c r="I232" s="35">
        <v>4.8380000000000001</v>
      </c>
      <c r="V232" s="48">
        <v>229</v>
      </c>
      <c r="W232" s="49">
        <v>4.6176787076664301</v>
      </c>
      <c r="X232" s="50">
        <v>4.3487685817214885</v>
      </c>
      <c r="Y232" s="51">
        <f t="shared" si="18"/>
        <v>6.1835924559244249E-2</v>
      </c>
      <c r="AA232" s="48">
        <v>229</v>
      </c>
      <c r="AB232" s="45">
        <v>6.1835924559244249E-2</v>
      </c>
      <c r="AC232" s="45">
        <v>0.1</v>
      </c>
    </row>
    <row r="233" spans="1:29" ht="15.75" thickBot="1">
      <c r="A233" s="12">
        <v>38508</v>
      </c>
      <c r="B233" s="4">
        <v>4.2370000000000001</v>
      </c>
      <c r="C233" s="4">
        <v>4.2169999999999996</v>
      </c>
      <c r="D233" s="6">
        <v>4.17</v>
      </c>
      <c r="E233" s="6">
        <v>4.3140000000000001</v>
      </c>
      <c r="F233" s="6">
        <v>4.5469999999999997</v>
      </c>
      <c r="G233" s="44">
        <f t="shared" si="17"/>
        <v>4.234591199985319</v>
      </c>
      <c r="H233" s="35">
        <v>4.9480000000000004</v>
      </c>
      <c r="I233" s="35">
        <v>4.8380000000000001</v>
      </c>
      <c r="V233" s="48">
        <v>230</v>
      </c>
      <c r="W233" s="49">
        <v>4.5749470356116797</v>
      </c>
      <c r="X233" s="50">
        <v>4.2317461690764926</v>
      </c>
      <c r="Y233" s="51">
        <f t="shared" si="18"/>
        <v>8.1101477457019816E-2</v>
      </c>
      <c r="AA233" s="48">
        <v>230</v>
      </c>
      <c r="AB233" s="45">
        <v>8.1101477457019816E-2</v>
      </c>
      <c r="AC233" s="45">
        <v>0.1</v>
      </c>
    </row>
    <row r="234" spans="1:29" ht="15.75" thickBot="1">
      <c r="A234" s="12">
        <v>38515</v>
      </c>
      <c r="B234" s="6">
        <v>4.415</v>
      </c>
      <c r="C234" s="6">
        <v>4.399</v>
      </c>
      <c r="D234" s="6">
        <v>4.319</v>
      </c>
      <c r="E234" s="6">
        <v>4.327</v>
      </c>
      <c r="F234" s="4">
        <v>4.4119999999999999</v>
      </c>
      <c r="G234" s="44">
        <f t="shared" si="17"/>
        <v>4.4093621095091677</v>
      </c>
      <c r="H234" s="35">
        <v>4.9480000000000004</v>
      </c>
      <c r="I234" s="35">
        <v>4.8380000000000001</v>
      </c>
      <c r="V234" s="48">
        <v>231</v>
      </c>
      <c r="W234" s="49">
        <v>4.5814927532990302</v>
      </c>
      <c r="X234" s="50">
        <v>4.234591199985319</v>
      </c>
      <c r="Y234" s="51">
        <f t="shared" si="18"/>
        <v>8.1920907339276081E-2</v>
      </c>
      <c r="AA234" s="48">
        <v>231</v>
      </c>
      <c r="AB234" s="45">
        <v>8.1920907339276081E-2</v>
      </c>
      <c r="AC234" s="45">
        <v>0.1</v>
      </c>
    </row>
    <row r="235" spans="1:29" ht="15.75" thickBot="1">
      <c r="A235" s="12">
        <v>38522</v>
      </c>
      <c r="B235" s="4">
        <v>4.2560000000000002</v>
      </c>
      <c r="C235" s="4">
        <v>4.2380000000000004</v>
      </c>
      <c r="D235" s="4">
        <v>4.1189999999999998</v>
      </c>
      <c r="E235" s="4">
        <v>4.1269999999999998</v>
      </c>
      <c r="F235" s="4">
        <v>4.2450000000000001</v>
      </c>
      <c r="G235" s="44">
        <f t="shared" si="17"/>
        <v>4.2484533596393463</v>
      </c>
      <c r="H235" s="35">
        <v>4.9480000000000004</v>
      </c>
      <c r="I235" s="35">
        <v>4.8380000000000001</v>
      </c>
      <c r="V235" s="48">
        <v>232</v>
      </c>
      <c r="W235" s="49">
        <v>4.6448660269755102</v>
      </c>
      <c r="X235" s="50">
        <v>4.4093621095091677</v>
      </c>
      <c r="Y235" s="51">
        <f t="shared" si="18"/>
        <v>5.3409974417491832E-2</v>
      </c>
      <c r="AA235" s="48">
        <v>232</v>
      </c>
      <c r="AB235" s="45">
        <v>5.3409974417491832E-2</v>
      </c>
      <c r="AC235" s="45">
        <v>0.1</v>
      </c>
    </row>
    <row r="236" spans="1:29">
      <c r="A236" s="12">
        <v>38529</v>
      </c>
      <c r="B236" s="4">
        <v>4.1710000000000003</v>
      </c>
      <c r="C236" s="4">
        <v>4.1520000000000001</v>
      </c>
      <c r="D236" s="4">
        <v>4.0339999999999998</v>
      </c>
      <c r="E236" s="4">
        <v>4.0410000000000004</v>
      </c>
      <c r="F236" s="4">
        <v>4.1420000000000003</v>
      </c>
      <c r="G236" s="44">
        <f t="shared" si="17"/>
        <v>4.1632246823703483</v>
      </c>
      <c r="H236" s="35">
        <v>4.9480000000000004</v>
      </c>
      <c r="I236" s="6">
        <v>4.8650000000000002</v>
      </c>
      <c r="V236" s="48">
        <v>233</v>
      </c>
      <c r="W236" s="49">
        <v>4.5772215145984898</v>
      </c>
      <c r="X236" s="50">
        <v>4.2484533596393463</v>
      </c>
      <c r="Y236" s="51">
        <f t="shared" si="18"/>
        <v>7.738537465950969E-2</v>
      </c>
      <c r="AA236" s="48">
        <v>233</v>
      </c>
      <c r="AB236" s="45">
        <v>7.738537465950969E-2</v>
      </c>
      <c r="AC236" s="45">
        <v>0.1</v>
      </c>
    </row>
    <row r="237" spans="1:29">
      <c r="A237" t="s">
        <v>76</v>
      </c>
      <c r="B237">
        <f t="shared" ref="B237:F237" si="19">VAR(B3:B236)</f>
        <v>9.3344953981878906E-2</v>
      </c>
      <c r="C237">
        <f t="shared" si="19"/>
        <v>0.12032934384285247</v>
      </c>
      <c r="D237">
        <f t="shared" si="19"/>
        <v>0.20981475751072973</v>
      </c>
      <c r="E237">
        <f t="shared" si="19"/>
        <v>0.28441057651956564</v>
      </c>
      <c r="F237">
        <f t="shared" si="19"/>
        <v>0.3178995999596424</v>
      </c>
      <c r="G237" s="44">
        <f>VAR(G3:G236)</f>
        <v>9.9728582430219426E-2</v>
      </c>
      <c r="H237">
        <f t="shared" ref="H237:I237" si="20">VAR(H3:H236)</f>
        <v>0.2289120600858412</v>
      </c>
      <c r="I237">
        <f t="shared" si="20"/>
        <v>0.35091941265909943</v>
      </c>
      <c r="V237" s="48">
        <v>234</v>
      </c>
      <c r="W237" s="49">
        <v>4.6481380637362699</v>
      </c>
      <c r="X237" s="50">
        <v>4.1632246823703483</v>
      </c>
      <c r="Y237" s="51">
        <f t="shared" si="18"/>
        <v>0.11647542911131914</v>
      </c>
      <c r="AA237" s="48">
        <v>234</v>
      </c>
      <c r="AB237" s="45">
        <v>0.11647542911131914</v>
      </c>
      <c r="AC237" s="45">
        <v>0.1</v>
      </c>
    </row>
    <row r="238" spans="1:29">
      <c r="A238" t="s">
        <v>77</v>
      </c>
      <c r="B238">
        <f>SQRT(B237)</f>
        <v>0.30552406448900044</v>
      </c>
      <c r="C238">
        <f t="shared" ref="C238:G238" si="21">SQRT(C237)</f>
        <v>0.34688520268649753</v>
      </c>
      <c r="D238">
        <f t="shared" si="21"/>
        <v>0.45805540877794437</v>
      </c>
      <c r="E238">
        <f t="shared" si="21"/>
        <v>0.5333015812085744</v>
      </c>
      <c r="F238">
        <f t="shared" si="21"/>
        <v>0.56382585960528842</v>
      </c>
      <c r="G238">
        <f t="shared" si="21"/>
        <v>0.31579832556588933</v>
      </c>
      <c r="Y238" s="45"/>
    </row>
  </sheetData>
  <sortState ref="A3:H237">
    <sortCondition ref="A3"/>
  </sortState>
  <pageMargins left="0.7" right="0.7" top="0.75" bottom="0.75" header="0.3" footer="0.3"/>
  <pageSetup orientation="portrait" r:id="rId1"/>
  <ignoredErrors>
    <ignoredError sqref="G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 10-Year</vt:lpstr>
      <vt:lpstr>UK 8-Year</vt:lpstr>
      <vt:lpstr>UK 4-Year</vt:lpstr>
      <vt:lpstr>UK 2-Year</vt:lpstr>
      <vt:lpstr>UK 1-Year</vt:lpstr>
      <vt:lpstr>UK 6-Month</vt:lpstr>
      <vt:lpstr>UK 3-Month</vt:lpstr>
      <vt:lpstr>Change</vt:lpstr>
      <vt:lpstr>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2016-06-07T17:04:15Z</dcterms:modified>
</cp:coreProperties>
</file>