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ine\Tmp\138 - Research\1 - Open Projects\13 - Niusha - Knapsack - Bee Colony\03 - Results\04 -\hybrid_knapsack07 - final\Tunning\"/>
    </mc:Choice>
  </mc:AlternateContent>
  <bookViews>
    <workbookView xWindow="0" yWindow="0" windowWidth="24000" windowHeight="8910" activeTab="1"/>
  </bookViews>
  <sheets>
    <sheet name="Sheet1" sheetId="1" r:id="rId1"/>
    <sheet name="Summary" sheetId="2" r:id="rId2"/>
  </sheets>
  <calcPr calcId="162913"/>
</workbook>
</file>

<file path=xl/calcChain.xml><?xml version="1.0" encoding="utf-8"?>
<calcChain xmlns="http://schemas.openxmlformats.org/spreadsheetml/2006/main">
  <c r="AE19" i="2" l="1"/>
  <c r="AC19" i="2"/>
  <c r="AD19" i="2" s="1"/>
  <c r="Z19" i="2"/>
  <c r="AB19" i="2" s="1"/>
  <c r="AE18" i="2"/>
  <c r="AC18" i="2"/>
  <c r="AD18" i="2" s="1"/>
  <c r="Z18" i="2"/>
  <c r="AB18" i="2" s="1"/>
  <c r="Z16" i="2"/>
  <c r="AB16" i="2" s="1"/>
  <c r="AE17" i="2"/>
  <c r="AC17" i="2"/>
  <c r="AD17" i="2" s="1"/>
  <c r="Z17" i="2"/>
  <c r="AB17" i="2" s="1"/>
  <c r="AE16" i="2"/>
  <c r="AC16" i="2"/>
  <c r="AD16" i="2" s="1"/>
  <c r="AE15" i="2" l="1"/>
  <c r="AC15" i="2"/>
  <c r="AD15" i="2" s="1"/>
  <c r="Z15" i="2"/>
  <c r="AB15" i="2" s="1"/>
  <c r="AE14" i="2"/>
  <c r="AC14" i="2"/>
  <c r="AD14" i="2" s="1"/>
  <c r="Z14" i="2"/>
  <c r="AB14" i="2" s="1"/>
  <c r="AE13" i="2"/>
  <c r="AC13" i="2"/>
  <c r="AD13" i="2" s="1"/>
  <c r="Z13" i="2"/>
  <c r="AB13" i="2" s="1"/>
  <c r="AE12" i="2"/>
  <c r="AC12" i="2"/>
  <c r="AD12" i="2" s="1"/>
  <c r="Z12" i="2"/>
  <c r="AB12" i="2" s="1"/>
  <c r="AE11" i="2"/>
  <c r="AC11" i="2"/>
  <c r="AD11" i="2" s="1"/>
  <c r="Z11" i="2"/>
  <c r="AB11" i="2" s="1"/>
  <c r="AE10" i="2"/>
  <c r="AC10" i="2"/>
  <c r="AD10" i="2" s="1"/>
  <c r="Z10" i="2"/>
  <c r="AB10" i="2" s="1"/>
  <c r="AE9" i="2" l="1"/>
  <c r="AC9" i="2"/>
  <c r="AD9" i="2" s="1"/>
  <c r="Z9" i="2"/>
  <c r="AB9" i="2" s="1"/>
  <c r="AE8" i="2"/>
  <c r="AC8" i="2"/>
  <c r="AD8" i="2" s="1"/>
  <c r="Z8" i="2"/>
  <c r="AB8" i="2" s="1"/>
  <c r="AE7" i="2"/>
  <c r="AC6" i="2"/>
  <c r="AD6" i="2" s="1"/>
  <c r="AC7" i="2"/>
  <c r="AD7" i="2" s="1"/>
  <c r="Z7" i="2"/>
  <c r="AB7" i="2" s="1"/>
  <c r="AE6" i="2"/>
  <c r="Z6" i="2"/>
  <c r="AB6" i="2" s="1"/>
  <c r="AE4" i="2"/>
  <c r="AE5" i="2"/>
  <c r="AC5" i="2"/>
  <c r="AD5" i="2" s="1"/>
  <c r="Z5" i="2"/>
  <c r="AB5" i="2" s="1"/>
  <c r="AC4" i="2"/>
  <c r="AD4" i="2" s="1"/>
  <c r="Z4" i="2"/>
  <c r="AB4" i="2" s="1"/>
  <c r="AE3" i="2"/>
  <c r="AC3" i="2"/>
  <c r="AD3" i="2" s="1"/>
  <c r="Z3" i="2"/>
  <c r="AB3" i="2" s="1"/>
  <c r="AE2" i="2"/>
  <c r="AC2" i="2"/>
  <c r="AD2" i="2" s="1"/>
  <c r="Z2" i="2"/>
  <c r="AB2" i="2" s="1"/>
  <c r="C18" i="2" l="1"/>
  <c r="C2" i="2" l="1"/>
  <c r="B3" i="2"/>
  <c r="B4" i="2" s="1"/>
  <c r="B5" i="2" s="1"/>
  <c r="C3" i="2" l="1"/>
  <c r="C5" i="2"/>
  <c r="B6" i="2"/>
  <c r="C4" i="2"/>
  <c r="B7" i="2" l="1"/>
  <c r="C6" i="2"/>
  <c r="B8" i="2" l="1"/>
  <c r="C7" i="2"/>
  <c r="B9" i="2" l="1"/>
  <c r="C8" i="2"/>
  <c r="B10" i="2" l="1"/>
  <c r="C9" i="2"/>
  <c r="B11" i="2" l="1"/>
  <c r="C10" i="2"/>
  <c r="B12" i="2" l="1"/>
  <c r="C11" i="2"/>
  <c r="B13" i="2" l="1"/>
  <c r="C12" i="2"/>
  <c r="B14" i="2" l="1"/>
  <c r="C13" i="2"/>
  <c r="B15" i="2" l="1"/>
  <c r="C14" i="2"/>
  <c r="B16" i="2" l="1"/>
  <c r="C15" i="2"/>
  <c r="C16" i="2" l="1"/>
  <c r="B17" i="2"/>
  <c r="C17" i="2" s="1"/>
</calcChain>
</file>

<file path=xl/sharedStrings.xml><?xml version="1.0" encoding="utf-8"?>
<sst xmlns="http://schemas.openxmlformats.org/spreadsheetml/2006/main" count="833" uniqueCount="45">
  <si>
    <t>run_id</t>
  </si>
  <si>
    <t>category</t>
  </si>
  <si>
    <t>problem_num</t>
  </si>
  <si>
    <t>cpu_time_limit</t>
  </si>
  <si>
    <t>employed_bees_num</t>
  </si>
  <si>
    <t>max_try_improve</t>
  </si>
  <si>
    <t>pm</t>
  </si>
  <si>
    <t>crossover_type</t>
  </si>
  <si>
    <t>best_final_fitness</t>
  </si>
  <si>
    <t>best_fitness_time</t>
  </si>
  <si>
    <t>total_iteration_num</t>
  </si>
  <si>
    <t>mknapcb1</t>
  </si>
  <si>
    <t>Roulette Wheel</t>
  </si>
  <si>
    <t>Row</t>
  </si>
  <si>
    <t>Average</t>
  </si>
  <si>
    <t>Run - From</t>
  </si>
  <si>
    <t>Run - To</t>
  </si>
  <si>
    <t>1</t>
  </si>
  <si>
    <t>Std. dev.</t>
  </si>
  <si>
    <t>Best</t>
  </si>
  <si>
    <t>Best Known</t>
  </si>
  <si>
    <t>Gap%</t>
  </si>
  <si>
    <t>GAP%</t>
  </si>
  <si>
    <t>81</t>
  </si>
  <si>
    <t>pc_onePoint</t>
  </si>
  <si>
    <t>pc_uniForm</t>
  </si>
  <si>
    <t>uniform</t>
  </si>
  <si>
    <t>onlooker_bees_num</t>
  </si>
  <si>
    <t>crossover_neighbor_selection</t>
  </si>
  <si>
    <t>cn_k_tournoment</t>
  </si>
  <si>
    <t>make_feasible_check</t>
  </si>
  <si>
    <t>onlooker_selection</t>
  </si>
  <si>
    <t>onlooker_k_tournoment</t>
  </si>
  <si>
    <t>p_scout_delete</t>
  </si>
  <si>
    <t>heuristic_phase_check</t>
  </si>
  <si>
    <t>heuristic_iteration_num</t>
  </si>
  <si>
    <t>heuristic_selection</t>
  </si>
  <si>
    <t>h_k_tournoment</t>
  </si>
  <si>
    <t>p_set_zero</t>
  </si>
  <si>
    <t>Random</t>
  </si>
  <si>
    <t>no</t>
  </si>
  <si>
    <t>seed</t>
  </si>
  <si>
    <t>yes</t>
  </si>
  <si>
    <t>best so far</t>
  </si>
  <si>
    <t>best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</si>
</sst>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top"/>
    </xf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workbookViewId="0">
      <pane ySplit="1" topLeftCell="A68" activePane="bottomLeft" state="frozen"/>
      <selection pane="bottomLeft" activeCell="F82" sqref="F82"/>
    </sheetView>
  </sheetViews>
  <sheetFormatPr defaultRowHeight="14.25" x14ac:dyDescent="0.45"/>
  <cols>
    <col min="7" max="7" width="16.73046875" bestFit="1" customWidth="1"/>
    <col min="22" max="22" width="10.73046875" bestFit="1" customWidth="1"/>
    <col min="23" max="23" width="17" bestFit="1" customWidth="1"/>
    <col min="24" max="24" width="26.1328125" bestFit="1" customWidth="1"/>
    <col min="25" max="25" width="17.265625" bestFit="1" customWidth="1"/>
    <col min="26" max="26" width="19.1328125" bestFit="1" customWidth="1"/>
    <col min="27" max="27" width="9.265625" customWidth="1"/>
  </cols>
  <sheetData>
    <row r="1" spans="1:2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  <c r="G1" s="1" t="s">
        <v>5</v>
      </c>
      <c r="H1" s="1" t="s">
        <v>7</v>
      </c>
      <c r="I1" s="1" t="s">
        <v>24</v>
      </c>
      <c r="J1" s="1" t="s">
        <v>25</v>
      </c>
      <c r="K1" s="1" t="s">
        <v>28</v>
      </c>
      <c r="L1" s="1" t="s">
        <v>29</v>
      </c>
      <c r="M1" s="1" t="s">
        <v>6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8</v>
      </c>
      <c r="X1" s="9" t="s">
        <v>8</v>
      </c>
      <c r="Y1" s="1" t="s">
        <v>9</v>
      </c>
      <c r="Z1" s="1" t="s">
        <v>10</v>
      </c>
    </row>
    <row r="2" spans="1:26" x14ac:dyDescent="0.45">
      <c r="A2">
        <v>1</v>
      </c>
      <c r="B2" t="s">
        <v>11</v>
      </c>
      <c r="C2">
        <v>0</v>
      </c>
      <c r="D2">
        <v>60</v>
      </c>
      <c r="E2">
        <v>200</v>
      </c>
      <c r="F2">
        <v>200</v>
      </c>
      <c r="G2">
        <v>200</v>
      </c>
      <c r="H2" t="s">
        <v>26</v>
      </c>
      <c r="I2">
        <v>0.7</v>
      </c>
      <c r="J2">
        <v>0.7</v>
      </c>
      <c r="K2" t="s">
        <v>39</v>
      </c>
      <c r="L2">
        <v>10</v>
      </c>
      <c r="M2">
        <v>0.01</v>
      </c>
      <c r="N2" t="s">
        <v>40</v>
      </c>
      <c r="O2" t="s">
        <v>12</v>
      </c>
      <c r="P2">
        <v>10</v>
      </c>
      <c r="Q2">
        <v>1</v>
      </c>
      <c r="R2" t="s">
        <v>40</v>
      </c>
      <c r="S2">
        <v>5</v>
      </c>
      <c r="T2" t="s">
        <v>12</v>
      </c>
      <c r="U2">
        <v>10</v>
      </c>
      <c r="V2">
        <v>0.05</v>
      </c>
      <c r="W2">
        <v>24186</v>
      </c>
      <c r="X2">
        <v>691</v>
      </c>
      <c r="Y2">
        <v>19.296052932739261</v>
      </c>
      <c r="Z2">
        <v>2232</v>
      </c>
    </row>
    <row r="3" spans="1:26" x14ac:dyDescent="0.45">
      <c r="A3">
        <v>2</v>
      </c>
      <c r="B3" t="s">
        <v>11</v>
      </c>
      <c r="C3">
        <v>0</v>
      </c>
      <c r="D3">
        <v>60</v>
      </c>
      <c r="E3">
        <v>200</v>
      </c>
      <c r="F3">
        <v>200</v>
      </c>
      <c r="G3">
        <v>200</v>
      </c>
      <c r="H3" t="s">
        <v>26</v>
      </c>
      <c r="I3">
        <v>0.7</v>
      </c>
      <c r="J3">
        <v>0.7</v>
      </c>
      <c r="K3" t="s">
        <v>39</v>
      </c>
      <c r="L3">
        <v>10</v>
      </c>
      <c r="M3">
        <v>0.01</v>
      </c>
      <c r="N3" t="s">
        <v>40</v>
      </c>
      <c r="O3" t="s">
        <v>12</v>
      </c>
      <c r="P3">
        <v>10</v>
      </c>
      <c r="Q3">
        <v>1</v>
      </c>
      <c r="R3" t="s">
        <v>40</v>
      </c>
      <c r="S3">
        <v>5</v>
      </c>
      <c r="T3" t="s">
        <v>12</v>
      </c>
      <c r="U3">
        <v>10</v>
      </c>
      <c r="V3">
        <v>0.05</v>
      </c>
      <c r="W3">
        <v>24223</v>
      </c>
      <c r="X3">
        <v>307</v>
      </c>
      <c r="Y3">
        <v>8.0867643356323242</v>
      </c>
      <c r="Z3">
        <v>2334</v>
      </c>
    </row>
    <row r="4" spans="1:26" x14ac:dyDescent="0.45">
      <c r="A4">
        <v>3</v>
      </c>
      <c r="B4" t="s">
        <v>11</v>
      </c>
      <c r="C4">
        <v>0</v>
      </c>
      <c r="D4">
        <v>60</v>
      </c>
      <c r="E4">
        <v>200</v>
      </c>
      <c r="F4">
        <v>200</v>
      </c>
      <c r="G4">
        <v>200</v>
      </c>
      <c r="H4" t="s">
        <v>26</v>
      </c>
      <c r="I4">
        <v>0.7</v>
      </c>
      <c r="J4">
        <v>0.7</v>
      </c>
      <c r="K4" t="s">
        <v>39</v>
      </c>
      <c r="L4">
        <v>10</v>
      </c>
      <c r="M4">
        <v>0.01</v>
      </c>
      <c r="N4" t="s">
        <v>40</v>
      </c>
      <c r="O4" t="s">
        <v>12</v>
      </c>
      <c r="P4">
        <v>10</v>
      </c>
      <c r="Q4">
        <v>1</v>
      </c>
      <c r="R4" t="s">
        <v>40</v>
      </c>
      <c r="S4">
        <v>5</v>
      </c>
      <c r="T4" t="s">
        <v>12</v>
      </c>
      <c r="U4">
        <v>10</v>
      </c>
      <c r="V4">
        <v>0.05</v>
      </c>
      <c r="W4">
        <v>24209</v>
      </c>
      <c r="X4">
        <v>242</v>
      </c>
      <c r="Y4">
        <v>6.5506744384765616</v>
      </c>
      <c r="Z4">
        <v>2157</v>
      </c>
    </row>
    <row r="5" spans="1:26" x14ac:dyDescent="0.45">
      <c r="A5">
        <v>4</v>
      </c>
      <c r="B5" t="s">
        <v>11</v>
      </c>
      <c r="C5">
        <v>0</v>
      </c>
      <c r="D5">
        <v>60</v>
      </c>
      <c r="E5">
        <v>200</v>
      </c>
      <c r="F5">
        <v>200</v>
      </c>
      <c r="G5">
        <v>200</v>
      </c>
      <c r="H5" t="s">
        <v>26</v>
      </c>
      <c r="I5">
        <v>0.7</v>
      </c>
      <c r="J5">
        <v>0.7</v>
      </c>
      <c r="K5" t="s">
        <v>39</v>
      </c>
      <c r="L5">
        <v>10</v>
      </c>
      <c r="M5">
        <v>0.01</v>
      </c>
      <c r="N5" t="s">
        <v>40</v>
      </c>
      <c r="O5" t="s">
        <v>12</v>
      </c>
      <c r="P5">
        <v>10</v>
      </c>
      <c r="Q5">
        <v>1</v>
      </c>
      <c r="R5" t="s">
        <v>40</v>
      </c>
      <c r="S5">
        <v>5</v>
      </c>
      <c r="T5" t="s">
        <v>12</v>
      </c>
      <c r="U5">
        <v>10</v>
      </c>
      <c r="V5">
        <v>0.05</v>
      </c>
      <c r="W5">
        <v>24303</v>
      </c>
      <c r="X5">
        <v>208</v>
      </c>
      <c r="Y5">
        <v>5.5514204502105713</v>
      </c>
      <c r="Z5">
        <v>2290</v>
      </c>
    </row>
    <row r="6" spans="1:26" x14ac:dyDescent="0.45">
      <c r="A6">
        <v>5</v>
      </c>
      <c r="B6" t="s">
        <v>11</v>
      </c>
      <c r="C6">
        <v>0</v>
      </c>
      <c r="D6">
        <v>60</v>
      </c>
      <c r="E6">
        <v>200</v>
      </c>
      <c r="F6">
        <v>200</v>
      </c>
      <c r="G6">
        <v>200</v>
      </c>
      <c r="H6" t="s">
        <v>26</v>
      </c>
      <c r="I6">
        <v>0.7</v>
      </c>
      <c r="J6">
        <v>0.7</v>
      </c>
      <c r="K6" t="s">
        <v>39</v>
      </c>
      <c r="L6">
        <v>10</v>
      </c>
      <c r="M6">
        <v>0.01</v>
      </c>
      <c r="N6" t="s">
        <v>40</v>
      </c>
      <c r="O6" t="s">
        <v>12</v>
      </c>
      <c r="P6">
        <v>10</v>
      </c>
      <c r="Q6">
        <v>1</v>
      </c>
      <c r="R6" t="s">
        <v>40</v>
      </c>
      <c r="S6">
        <v>5</v>
      </c>
      <c r="T6" t="s">
        <v>12</v>
      </c>
      <c r="U6">
        <v>10</v>
      </c>
      <c r="V6">
        <v>0.05</v>
      </c>
      <c r="W6">
        <v>24227</v>
      </c>
      <c r="X6">
        <v>511</v>
      </c>
      <c r="Y6">
        <v>14.83769369125366</v>
      </c>
      <c r="Z6">
        <v>2163</v>
      </c>
    </row>
    <row r="7" spans="1:26" x14ac:dyDescent="0.45">
      <c r="A7">
        <v>6</v>
      </c>
      <c r="B7" t="s">
        <v>11</v>
      </c>
      <c r="C7">
        <v>0</v>
      </c>
      <c r="D7">
        <v>60</v>
      </c>
      <c r="E7">
        <v>200</v>
      </c>
      <c r="F7">
        <v>200</v>
      </c>
      <c r="G7">
        <v>200</v>
      </c>
      <c r="H7" t="s">
        <v>26</v>
      </c>
      <c r="I7">
        <v>0.7</v>
      </c>
      <c r="J7">
        <v>0.7</v>
      </c>
      <c r="K7" t="s">
        <v>39</v>
      </c>
      <c r="L7">
        <v>10</v>
      </c>
      <c r="M7">
        <v>0.01</v>
      </c>
      <c r="N7" t="s">
        <v>40</v>
      </c>
      <c r="O7" t="s">
        <v>12</v>
      </c>
      <c r="P7">
        <v>10</v>
      </c>
      <c r="Q7">
        <v>5</v>
      </c>
      <c r="R7" t="s">
        <v>40</v>
      </c>
      <c r="S7">
        <v>5</v>
      </c>
      <c r="T7" t="s">
        <v>12</v>
      </c>
      <c r="U7">
        <v>10</v>
      </c>
      <c r="V7">
        <v>0.05</v>
      </c>
      <c r="W7">
        <v>24285</v>
      </c>
      <c r="X7">
        <v>431</v>
      </c>
      <c r="Y7">
        <v>12.5667290687561</v>
      </c>
      <c r="Z7">
        <v>2153</v>
      </c>
    </row>
    <row r="8" spans="1:26" x14ac:dyDescent="0.45">
      <c r="A8">
        <v>7</v>
      </c>
      <c r="B8" t="s">
        <v>11</v>
      </c>
      <c r="C8">
        <v>0</v>
      </c>
      <c r="D8">
        <v>60</v>
      </c>
      <c r="E8">
        <v>200</v>
      </c>
      <c r="F8">
        <v>200</v>
      </c>
      <c r="G8">
        <v>200</v>
      </c>
      <c r="H8" t="s">
        <v>26</v>
      </c>
      <c r="I8">
        <v>0.7</v>
      </c>
      <c r="J8">
        <v>0.7</v>
      </c>
      <c r="K8" t="s">
        <v>39</v>
      </c>
      <c r="L8">
        <v>10</v>
      </c>
      <c r="M8">
        <v>0.01</v>
      </c>
      <c r="N8" t="s">
        <v>40</v>
      </c>
      <c r="O8" t="s">
        <v>12</v>
      </c>
      <c r="P8">
        <v>10</v>
      </c>
      <c r="Q8">
        <v>5</v>
      </c>
      <c r="R8" t="s">
        <v>40</v>
      </c>
      <c r="S8">
        <v>5</v>
      </c>
      <c r="T8" t="s">
        <v>12</v>
      </c>
      <c r="U8">
        <v>10</v>
      </c>
      <c r="V8">
        <v>0.05</v>
      </c>
      <c r="W8">
        <v>24248</v>
      </c>
      <c r="X8">
        <v>515</v>
      </c>
      <c r="Y8">
        <v>13.92532300949097</v>
      </c>
      <c r="Z8">
        <v>2219</v>
      </c>
    </row>
    <row r="9" spans="1:26" x14ac:dyDescent="0.45">
      <c r="A9">
        <v>8</v>
      </c>
      <c r="B9" t="s">
        <v>11</v>
      </c>
      <c r="C9">
        <v>0</v>
      </c>
      <c r="D9">
        <v>60</v>
      </c>
      <c r="E9">
        <v>200</v>
      </c>
      <c r="F9">
        <v>200</v>
      </c>
      <c r="G9">
        <v>200</v>
      </c>
      <c r="H9" t="s">
        <v>26</v>
      </c>
      <c r="I9">
        <v>0.7</v>
      </c>
      <c r="J9">
        <v>0.7</v>
      </c>
      <c r="K9" t="s">
        <v>39</v>
      </c>
      <c r="L9">
        <v>10</v>
      </c>
      <c r="M9">
        <v>0.01</v>
      </c>
      <c r="N9" t="s">
        <v>40</v>
      </c>
      <c r="O9" t="s">
        <v>12</v>
      </c>
      <c r="P9">
        <v>10</v>
      </c>
      <c r="Q9">
        <v>5</v>
      </c>
      <c r="R9" t="s">
        <v>40</v>
      </c>
      <c r="S9">
        <v>5</v>
      </c>
      <c r="T9" t="s">
        <v>12</v>
      </c>
      <c r="U9">
        <v>10</v>
      </c>
      <c r="V9">
        <v>0.05</v>
      </c>
      <c r="W9">
        <v>24248</v>
      </c>
      <c r="X9">
        <v>405</v>
      </c>
      <c r="Y9">
        <v>11.169946432113649</v>
      </c>
      <c r="Z9">
        <v>2471</v>
      </c>
    </row>
    <row r="10" spans="1:26" x14ac:dyDescent="0.45">
      <c r="A10">
        <v>9</v>
      </c>
      <c r="B10" t="s">
        <v>11</v>
      </c>
      <c r="C10">
        <v>0</v>
      </c>
      <c r="D10">
        <v>60</v>
      </c>
      <c r="E10">
        <v>200</v>
      </c>
      <c r="F10">
        <v>200</v>
      </c>
      <c r="G10">
        <v>200</v>
      </c>
      <c r="H10" t="s">
        <v>26</v>
      </c>
      <c r="I10">
        <v>0.7</v>
      </c>
      <c r="J10">
        <v>0.7</v>
      </c>
      <c r="K10" t="s">
        <v>39</v>
      </c>
      <c r="L10">
        <v>10</v>
      </c>
      <c r="M10">
        <v>0.01</v>
      </c>
      <c r="N10" t="s">
        <v>40</v>
      </c>
      <c r="O10" t="s">
        <v>12</v>
      </c>
      <c r="P10">
        <v>10</v>
      </c>
      <c r="Q10">
        <v>5</v>
      </c>
      <c r="R10" t="s">
        <v>40</v>
      </c>
      <c r="S10">
        <v>5</v>
      </c>
      <c r="T10" t="s">
        <v>12</v>
      </c>
      <c r="U10">
        <v>10</v>
      </c>
      <c r="V10">
        <v>0.05</v>
      </c>
      <c r="W10">
        <v>24271</v>
      </c>
      <c r="X10">
        <v>187</v>
      </c>
      <c r="Y10">
        <v>4.7905247211456299</v>
      </c>
      <c r="Z10">
        <v>2442</v>
      </c>
    </row>
    <row r="11" spans="1:26" x14ac:dyDescent="0.45">
      <c r="A11">
        <v>10</v>
      </c>
      <c r="B11" t="s">
        <v>11</v>
      </c>
      <c r="C11">
        <v>0</v>
      </c>
      <c r="D11">
        <v>60</v>
      </c>
      <c r="E11">
        <v>200</v>
      </c>
      <c r="F11">
        <v>200</v>
      </c>
      <c r="G11">
        <v>200</v>
      </c>
      <c r="H11" t="s">
        <v>26</v>
      </c>
      <c r="I11">
        <v>0.7</v>
      </c>
      <c r="J11">
        <v>0.7</v>
      </c>
      <c r="K11" t="s">
        <v>39</v>
      </c>
      <c r="L11">
        <v>10</v>
      </c>
      <c r="M11">
        <v>0.01</v>
      </c>
      <c r="N11" t="s">
        <v>40</v>
      </c>
      <c r="O11" t="s">
        <v>12</v>
      </c>
      <c r="P11">
        <v>10</v>
      </c>
      <c r="Q11">
        <v>5</v>
      </c>
      <c r="R11" t="s">
        <v>40</v>
      </c>
      <c r="S11">
        <v>5</v>
      </c>
      <c r="T11" t="s">
        <v>12</v>
      </c>
      <c r="U11">
        <v>10</v>
      </c>
      <c r="V11">
        <v>0.05</v>
      </c>
      <c r="W11">
        <v>24315</v>
      </c>
      <c r="X11">
        <v>437</v>
      </c>
      <c r="Y11">
        <v>10.77004432678223</v>
      </c>
      <c r="Z11">
        <v>2400</v>
      </c>
    </row>
    <row r="12" spans="1:26" x14ac:dyDescent="0.45">
      <c r="A12">
        <v>11</v>
      </c>
      <c r="B12" t="s">
        <v>11</v>
      </c>
      <c r="C12">
        <v>0</v>
      </c>
      <c r="D12">
        <v>60</v>
      </c>
      <c r="E12">
        <v>200</v>
      </c>
      <c r="F12">
        <v>200</v>
      </c>
      <c r="G12">
        <v>200</v>
      </c>
      <c r="H12" t="s">
        <v>26</v>
      </c>
      <c r="I12">
        <v>0.7</v>
      </c>
      <c r="J12">
        <v>0.7</v>
      </c>
      <c r="K12" t="s">
        <v>39</v>
      </c>
      <c r="L12">
        <v>10</v>
      </c>
      <c r="M12">
        <v>0.01</v>
      </c>
      <c r="N12" t="s">
        <v>40</v>
      </c>
      <c r="O12" t="s">
        <v>12</v>
      </c>
      <c r="P12">
        <v>10</v>
      </c>
      <c r="Q12">
        <v>20</v>
      </c>
      <c r="R12" t="s">
        <v>40</v>
      </c>
      <c r="S12">
        <v>5</v>
      </c>
      <c r="T12" t="s">
        <v>12</v>
      </c>
      <c r="U12">
        <v>10</v>
      </c>
      <c r="V12">
        <v>0.05</v>
      </c>
      <c r="W12">
        <v>24312</v>
      </c>
      <c r="X12">
        <v>352</v>
      </c>
      <c r="Y12">
        <v>10.01066422462463</v>
      </c>
      <c r="Z12">
        <v>2231</v>
      </c>
    </row>
    <row r="13" spans="1:26" x14ac:dyDescent="0.45">
      <c r="A13">
        <v>12</v>
      </c>
      <c r="B13" t="s">
        <v>11</v>
      </c>
      <c r="C13">
        <v>0</v>
      </c>
      <c r="D13">
        <v>60</v>
      </c>
      <c r="E13">
        <v>200</v>
      </c>
      <c r="F13">
        <v>200</v>
      </c>
      <c r="G13">
        <v>200</v>
      </c>
      <c r="H13" t="s">
        <v>26</v>
      </c>
      <c r="I13">
        <v>0.7</v>
      </c>
      <c r="J13">
        <v>0.7</v>
      </c>
      <c r="K13" t="s">
        <v>39</v>
      </c>
      <c r="L13">
        <v>10</v>
      </c>
      <c r="M13">
        <v>0.01</v>
      </c>
      <c r="N13" t="s">
        <v>40</v>
      </c>
      <c r="O13" t="s">
        <v>12</v>
      </c>
      <c r="P13">
        <v>10</v>
      </c>
      <c r="Q13">
        <v>20</v>
      </c>
      <c r="R13" t="s">
        <v>40</v>
      </c>
      <c r="S13">
        <v>5</v>
      </c>
      <c r="T13" t="s">
        <v>12</v>
      </c>
      <c r="U13">
        <v>10</v>
      </c>
      <c r="V13">
        <v>0.05</v>
      </c>
      <c r="W13">
        <v>24315</v>
      </c>
      <c r="X13">
        <v>462</v>
      </c>
      <c r="Y13">
        <v>11.14189982414246</v>
      </c>
      <c r="Z13">
        <v>2537</v>
      </c>
    </row>
    <row r="14" spans="1:26" x14ac:dyDescent="0.45">
      <c r="A14">
        <v>13</v>
      </c>
      <c r="B14" t="s">
        <v>11</v>
      </c>
      <c r="C14">
        <v>0</v>
      </c>
      <c r="D14">
        <v>60</v>
      </c>
      <c r="E14">
        <v>200</v>
      </c>
      <c r="F14">
        <v>200</v>
      </c>
      <c r="G14">
        <v>200</v>
      </c>
      <c r="H14" t="s">
        <v>26</v>
      </c>
      <c r="I14">
        <v>0.7</v>
      </c>
      <c r="J14">
        <v>0.7</v>
      </c>
      <c r="K14" t="s">
        <v>39</v>
      </c>
      <c r="L14">
        <v>10</v>
      </c>
      <c r="M14">
        <v>0.01</v>
      </c>
      <c r="N14" t="s">
        <v>40</v>
      </c>
      <c r="O14" t="s">
        <v>12</v>
      </c>
      <c r="P14">
        <v>10</v>
      </c>
      <c r="Q14">
        <v>20</v>
      </c>
      <c r="R14" t="s">
        <v>40</v>
      </c>
      <c r="S14">
        <v>5</v>
      </c>
      <c r="T14" t="s">
        <v>12</v>
      </c>
      <c r="U14">
        <v>10</v>
      </c>
      <c r="V14">
        <v>0.05</v>
      </c>
      <c r="W14">
        <v>24271</v>
      </c>
      <c r="X14">
        <v>265</v>
      </c>
      <c r="Y14">
        <v>6.4005906581878662</v>
      </c>
      <c r="Z14">
        <v>2461</v>
      </c>
    </row>
    <row r="15" spans="1:26" x14ac:dyDescent="0.45">
      <c r="A15">
        <v>14</v>
      </c>
      <c r="B15" t="s">
        <v>11</v>
      </c>
      <c r="C15">
        <v>0</v>
      </c>
      <c r="D15">
        <v>60</v>
      </c>
      <c r="E15">
        <v>200</v>
      </c>
      <c r="F15">
        <v>200</v>
      </c>
      <c r="G15">
        <v>200</v>
      </c>
      <c r="H15" t="s">
        <v>26</v>
      </c>
      <c r="I15">
        <v>0.7</v>
      </c>
      <c r="J15">
        <v>0.7</v>
      </c>
      <c r="K15" t="s">
        <v>39</v>
      </c>
      <c r="L15">
        <v>10</v>
      </c>
      <c r="M15">
        <v>0.01</v>
      </c>
      <c r="N15" t="s">
        <v>40</v>
      </c>
      <c r="O15" t="s">
        <v>12</v>
      </c>
      <c r="P15">
        <v>10</v>
      </c>
      <c r="Q15">
        <v>20</v>
      </c>
      <c r="R15" t="s">
        <v>40</v>
      </c>
      <c r="S15">
        <v>5</v>
      </c>
      <c r="T15" t="s">
        <v>12</v>
      </c>
      <c r="U15">
        <v>10</v>
      </c>
      <c r="V15">
        <v>0.05</v>
      </c>
      <c r="W15">
        <v>24211</v>
      </c>
      <c r="X15">
        <v>511</v>
      </c>
      <c r="Y15">
        <v>13.312504053115839</v>
      </c>
      <c r="Z15">
        <v>2286</v>
      </c>
    </row>
    <row r="16" spans="1:26" x14ac:dyDescent="0.45">
      <c r="A16">
        <v>15</v>
      </c>
      <c r="B16" t="s">
        <v>11</v>
      </c>
      <c r="C16">
        <v>0</v>
      </c>
      <c r="D16">
        <v>60</v>
      </c>
      <c r="E16">
        <v>200</v>
      </c>
      <c r="F16">
        <v>200</v>
      </c>
      <c r="G16">
        <v>200</v>
      </c>
      <c r="H16" t="s">
        <v>26</v>
      </c>
      <c r="I16">
        <v>0.7</v>
      </c>
      <c r="J16">
        <v>0.7</v>
      </c>
      <c r="K16" t="s">
        <v>39</v>
      </c>
      <c r="L16">
        <v>10</v>
      </c>
      <c r="M16">
        <v>0.01</v>
      </c>
      <c r="N16" t="s">
        <v>40</v>
      </c>
      <c r="O16" t="s">
        <v>12</v>
      </c>
      <c r="P16">
        <v>10</v>
      </c>
      <c r="Q16">
        <v>20</v>
      </c>
      <c r="R16" t="s">
        <v>40</v>
      </c>
      <c r="S16">
        <v>5</v>
      </c>
      <c r="T16" t="s">
        <v>12</v>
      </c>
      <c r="U16">
        <v>10</v>
      </c>
      <c r="V16">
        <v>0.05</v>
      </c>
      <c r="W16">
        <v>24270</v>
      </c>
      <c r="X16">
        <v>392</v>
      </c>
      <c r="Y16">
        <v>10.429822683334351</v>
      </c>
      <c r="Z16">
        <v>2410</v>
      </c>
    </row>
    <row r="17" spans="1:26" x14ac:dyDescent="0.45">
      <c r="A17">
        <v>16</v>
      </c>
      <c r="B17" t="s">
        <v>11</v>
      </c>
      <c r="C17">
        <v>0</v>
      </c>
      <c r="D17">
        <v>60</v>
      </c>
      <c r="E17">
        <v>200</v>
      </c>
      <c r="F17">
        <v>200</v>
      </c>
      <c r="G17">
        <v>200</v>
      </c>
      <c r="H17" t="s">
        <v>26</v>
      </c>
      <c r="I17">
        <v>0.7</v>
      </c>
      <c r="J17">
        <v>0.7</v>
      </c>
      <c r="K17" t="s">
        <v>39</v>
      </c>
      <c r="L17">
        <v>10</v>
      </c>
      <c r="M17">
        <v>0.01</v>
      </c>
      <c r="N17" t="s">
        <v>40</v>
      </c>
      <c r="O17" t="s">
        <v>12</v>
      </c>
      <c r="P17">
        <v>10</v>
      </c>
      <c r="Q17">
        <v>10</v>
      </c>
      <c r="R17" t="s">
        <v>40</v>
      </c>
      <c r="S17">
        <v>5</v>
      </c>
      <c r="T17" t="s">
        <v>12</v>
      </c>
      <c r="U17">
        <v>10</v>
      </c>
      <c r="V17">
        <v>0.05</v>
      </c>
      <c r="W17">
        <v>24197</v>
      </c>
      <c r="X17">
        <v>282</v>
      </c>
      <c r="Y17">
        <v>7.382279634475708</v>
      </c>
      <c r="Z17">
        <v>2472</v>
      </c>
    </row>
    <row r="18" spans="1:26" x14ac:dyDescent="0.45">
      <c r="A18">
        <v>17</v>
      </c>
      <c r="B18" t="s">
        <v>11</v>
      </c>
      <c r="C18">
        <v>0</v>
      </c>
      <c r="D18">
        <v>60</v>
      </c>
      <c r="E18">
        <v>200</v>
      </c>
      <c r="F18">
        <v>200</v>
      </c>
      <c r="G18">
        <v>200</v>
      </c>
      <c r="H18" t="s">
        <v>26</v>
      </c>
      <c r="I18">
        <v>0.7</v>
      </c>
      <c r="J18">
        <v>0.7</v>
      </c>
      <c r="K18" t="s">
        <v>39</v>
      </c>
      <c r="L18">
        <v>10</v>
      </c>
      <c r="M18">
        <v>0.01</v>
      </c>
      <c r="N18" t="s">
        <v>40</v>
      </c>
      <c r="O18" t="s">
        <v>12</v>
      </c>
      <c r="P18">
        <v>10</v>
      </c>
      <c r="Q18">
        <v>10</v>
      </c>
      <c r="R18" t="s">
        <v>40</v>
      </c>
      <c r="S18">
        <v>5</v>
      </c>
      <c r="T18" t="s">
        <v>12</v>
      </c>
      <c r="U18">
        <v>10</v>
      </c>
      <c r="V18">
        <v>0.05</v>
      </c>
      <c r="W18">
        <v>24008</v>
      </c>
      <c r="X18">
        <v>218</v>
      </c>
      <c r="Y18">
        <v>5.9602670669555664</v>
      </c>
      <c r="Z18">
        <v>2452</v>
      </c>
    </row>
    <row r="19" spans="1:26" x14ac:dyDescent="0.45">
      <c r="A19">
        <v>18</v>
      </c>
      <c r="B19" t="s">
        <v>11</v>
      </c>
      <c r="C19">
        <v>0</v>
      </c>
      <c r="D19">
        <v>60</v>
      </c>
      <c r="E19">
        <v>200</v>
      </c>
      <c r="F19">
        <v>200</v>
      </c>
      <c r="G19">
        <v>200</v>
      </c>
      <c r="H19" t="s">
        <v>26</v>
      </c>
      <c r="I19">
        <v>0.7</v>
      </c>
      <c r="J19">
        <v>0.7</v>
      </c>
      <c r="K19" t="s">
        <v>39</v>
      </c>
      <c r="L19">
        <v>10</v>
      </c>
      <c r="M19">
        <v>0.01</v>
      </c>
      <c r="N19" t="s">
        <v>40</v>
      </c>
      <c r="O19" t="s">
        <v>12</v>
      </c>
      <c r="P19">
        <v>10</v>
      </c>
      <c r="Q19">
        <v>10</v>
      </c>
      <c r="R19" t="s">
        <v>40</v>
      </c>
      <c r="S19">
        <v>5</v>
      </c>
      <c r="T19" t="s">
        <v>12</v>
      </c>
      <c r="U19">
        <v>10</v>
      </c>
      <c r="V19">
        <v>0.05</v>
      </c>
      <c r="W19">
        <v>24285</v>
      </c>
      <c r="X19">
        <v>323</v>
      </c>
      <c r="Y19">
        <v>9.0526471138000488</v>
      </c>
      <c r="Z19">
        <v>2320</v>
      </c>
    </row>
    <row r="20" spans="1:26" x14ac:dyDescent="0.45">
      <c r="A20">
        <v>19</v>
      </c>
      <c r="B20" t="s">
        <v>11</v>
      </c>
      <c r="C20">
        <v>0</v>
      </c>
      <c r="D20">
        <v>60</v>
      </c>
      <c r="E20">
        <v>200</v>
      </c>
      <c r="F20">
        <v>200</v>
      </c>
      <c r="G20">
        <v>200</v>
      </c>
      <c r="H20" t="s">
        <v>26</v>
      </c>
      <c r="I20">
        <v>0.7</v>
      </c>
      <c r="J20">
        <v>0.7</v>
      </c>
      <c r="K20" t="s">
        <v>39</v>
      </c>
      <c r="L20">
        <v>10</v>
      </c>
      <c r="M20">
        <v>0.01</v>
      </c>
      <c r="N20" t="s">
        <v>40</v>
      </c>
      <c r="O20" t="s">
        <v>12</v>
      </c>
      <c r="P20">
        <v>10</v>
      </c>
      <c r="Q20">
        <v>10</v>
      </c>
      <c r="R20" t="s">
        <v>40</v>
      </c>
      <c r="S20">
        <v>5</v>
      </c>
      <c r="T20" t="s">
        <v>12</v>
      </c>
      <c r="U20">
        <v>10</v>
      </c>
      <c r="V20">
        <v>0.05</v>
      </c>
      <c r="W20">
        <v>24227</v>
      </c>
      <c r="X20">
        <v>284</v>
      </c>
      <c r="Y20">
        <v>7.0951197147369376</v>
      </c>
      <c r="Z20">
        <v>2398</v>
      </c>
    </row>
    <row r="21" spans="1:26" x14ac:dyDescent="0.45">
      <c r="A21">
        <v>20</v>
      </c>
      <c r="B21" t="s">
        <v>11</v>
      </c>
      <c r="C21">
        <v>0</v>
      </c>
      <c r="D21">
        <v>60</v>
      </c>
      <c r="E21">
        <v>200</v>
      </c>
      <c r="F21">
        <v>200</v>
      </c>
      <c r="G21">
        <v>200</v>
      </c>
      <c r="H21" t="s">
        <v>26</v>
      </c>
      <c r="I21">
        <v>0.7</v>
      </c>
      <c r="J21">
        <v>0.7</v>
      </c>
      <c r="K21" t="s">
        <v>39</v>
      </c>
      <c r="L21">
        <v>10</v>
      </c>
      <c r="M21">
        <v>0.01</v>
      </c>
      <c r="N21" t="s">
        <v>40</v>
      </c>
      <c r="O21" t="s">
        <v>12</v>
      </c>
      <c r="P21">
        <v>10</v>
      </c>
      <c r="Q21">
        <v>10</v>
      </c>
      <c r="R21" t="s">
        <v>40</v>
      </c>
      <c r="S21">
        <v>5</v>
      </c>
      <c r="T21" t="s">
        <v>12</v>
      </c>
      <c r="U21">
        <v>10</v>
      </c>
      <c r="V21">
        <v>0.05</v>
      </c>
      <c r="W21">
        <v>24265</v>
      </c>
      <c r="X21">
        <v>229</v>
      </c>
      <c r="Y21">
        <v>5.8793749809265137</v>
      </c>
      <c r="Z21">
        <v>2509</v>
      </c>
    </row>
    <row r="22" spans="1:26" x14ac:dyDescent="0.45">
      <c r="A22">
        <v>21</v>
      </c>
      <c r="B22" t="s">
        <v>11</v>
      </c>
      <c r="C22">
        <v>0</v>
      </c>
      <c r="D22">
        <v>60</v>
      </c>
      <c r="E22">
        <v>200</v>
      </c>
      <c r="F22">
        <v>200</v>
      </c>
      <c r="G22">
        <v>200</v>
      </c>
      <c r="H22" t="s">
        <v>26</v>
      </c>
      <c r="I22">
        <v>0.7</v>
      </c>
      <c r="J22">
        <v>0.7</v>
      </c>
      <c r="K22" t="s">
        <v>39</v>
      </c>
      <c r="L22">
        <v>10</v>
      </c>
      <c r="M22">
        <v>0.01</v>
      </c>
      <c r="N22" t="s">
        <v>40</v>
      </c>
      <c r="O22" t="s">
        <v>12</v>
      </c>
      <c r="P22">
        <v>10</v>
      </c>
      <c r="Q22">
        <v>50</v>
      </c>
      <c r="R22" t="s">
        <v>40</v>
      </c>
      <c r="S22">
        <v>5</v>
      </c>
      <c r="T22" t="s">
        <v>12</v>
      </c>
      <c r="U22">
        <v>10</v>
      </c>
      <c r="V22">
        <v>0.05</v>
      </c>
      <c r="W22">
        <v>24263</v>
      </c>
      <c r="X22">
        <v>603</v>
      </c>
      <c r="Y22">
        <v>16.66916728019714</v>
      </c>
      <c r="Z22">
        <v>2307</v>
      </c>
    </row>
    <row r="23" spans="1:26" x14ac:dyDescent="0.45">
      <c r="A23">
        <v>22</v>
      </c>
      <c r="B23" t="s">
        <v>11</v>
      </c>
      <c r="C23">
        <v>0</v>
      </c>
      <c r="D23">
        <v>60</v>
      </c>
      <c r="E23">
        <v>200</v>
      </c>
      <c r="F23">
        <v>200</v>
      </c>
      <c r="G23">
        <v>200</v>
      </c>
      <c r="H23" t="s">
        <v>26</v>
      </c>
      <c r="I23">
        <v>0.7</v>
      </c>
      <c r="J23">
        <v>0.7</v>
      </c>
      <c r="K23" t="s">
        <v>39</v>
      </c>
      <c r="L23">
        <v>10</v>
      </c>
      <c r="M23">
        <v>0.01</v>
      </c>
      <c r="N23" t="s">
        <v>40</v>
      </c>
      <c r="O23" t="s">
        <v>12</v>
      </c>
      <c r="P23">
        <v>10</v>
      </c>
      <c r="Q23">
        <v>50</v>
      </c>
      <c r="R23" t="s">
        <v>40</v>
      </c>
      <c r="S23">
        <v>5</v>
      </c>
      <c r="T23" t="s">
        <v>12</v>
      </c>
      <c r="U23">
        <v>10</v>
      </c>
      <c r="V23">
        <v>0.05</v>
      </c>
      <c r="W23">
        <v>24193</v>
      </c>
      <c r="X23">
        <v>501</v>
      </c>
      <c r="Y23">
        <v>12.178648471832281</v>
      </c>
      <c r="Z23">
        <v>2262</v>
      </c>
    </row>
    <row r="24" spans="1:26" x14ac:dyDescent="0.45">
      <c r="A24">
        <v>23</v>
      </c>
      <c r="B24" t="s">
        <v>11</v>
      </c>
      <c r="C24">
        <v>0</v>
      </c>
      <c r="D24">
        <v>60</v>
      </c>
      <c r="E24">
        <v>200</v>
      </c>
      <c r="F24">
        <v>200</v>
      </c>
      <c r="G24">
        <v>200</v>
      </c>
      <c r="H24" t="s">
        <v>26</v>
      </c>
      <c r="I24">
        <v>0.7</v>
      </c>
      <c r="J24">
        <v>0.7</v>
      </c>
      <c r="K24" t="s">
        <v>39</v>
      </c>
      <c r="L24">
        <v>10</v>
      </c>
      <c r="M24">
        <v>0.01</v>
      </c>
      <c r="N24" t="s">
        <v>40</v>
      </c>
      <c r="O24" t="s">
        <v>12</v>
      </c>
      <c r="P24">
        <v>10</v>
      </c>
      <c r="Q24">
        <v>50</v>
      </c>
      <c r="R24" t="s">
        <v>40</v>
      </c>
      <c r="S24">
        <v>5</v>
      </c>
      <c r="T24" t="s">
        <v>12</v>
      </c>
      <c r="U24">
        <v>10</v>
      </c>
      <c r="V24">
        <v>0.05</v>
      </c>
      <c r="W24">
        <v>24282</v>
      </c>
      <c r="X24">
        <v>286</v>
      </c>
      <c r="Y24">
        <v>7.6922719478607178</v>
      </c>
      <c r="Z24">
        <v>2347</v>
      </c>
    </row>
    <row r="25" spans="1:26" x14ac:dyDescent="0.45">
      <c r="A25">
        <v>24</v>
      </c>
      <c r="B25" t="s">
        <v>11</v>
      </c>
      <c r="C25">
        <v>0</v>
      </c>
      <c r="D25">
        <v>60</v>
      </c>
      <c r="E25">
        <v>200</v>
      </c>
      <c r="F25">
        <v>200</v>
      </c>
      <c r="G25">
        <v>200</v>
      </c>
      <c r="H25" t="s">
        <v>26</v>
      </c>
      <c r="I25">
        <v>0.7</v>
      </c>
      <c r="J25">
        <v>0.7</v>
      </c>
      <c r="K25" t="s">
        <v>39</v>
      </c>
      <c r="L25">
        <v>10</v>
      </c>
      <c r="M25">
        <v>0.01</v>
      </c>
      <c r="N25" t="s">
        <v>40</v>
      </c>
      <c r="O25" t="s">
        <v>12</v>
      </c>
      <c r="P25">
        <v>10</v>
      </c>
      <c r="Q25">
        <v>50</v>
      </c>
      <c r="R25" t="s">
        <v>40</v>
      </c>
      <c r="S25">
        <v>5</v>
      </c>
      <c r="T25" t="s">
        <v>12</v>
      </c>
      <c r="U25">
        <v>10</v>
      </c>
      <c r="V25">
        <v>0.05</v>
      </c>
      <c r="W25">
        <v>24303</v>
      </c>
      <c r="X25">
        <v>642</v>
      </c>
      <c r="Y25">
        <v>15.777117013931271</v>
      </c>
      <c r="Z25">
        <v>2446</v>
      </c>
    </row>
    <row r="26" spans="1:26" x14ac:dyDescent="0.45">
      <c r="A26">
        <v>25</v>
      </c>
      <c r="B26" t="s">
        <v>11</v>
      </c>
      <c r="C26">
        <v>0</v>
      </c>
      <c r="D26">
        <v>60</v>
      </c>
      <c r="E26">
        <v>200</v>
      </c>
      <c r="F26">
        <v>200</v>
      </c>
      <c r="G26">
        <v>200</v>
      </c>
      <c r="H26" t="s">
        <v>26</v>
      </c>
      <c r="I26">
        <v>0.7</v>
      </c>
      <c r="J26">
        <v>0.7</v>
      </c>
      <c r="K26" t="s">
        <v>39</v>
      </c>
      <c r="L26">
        <v>10</v>
      </c>
      <c r="M26">
        <v>0.01</v>
      </c>
      <c r="N26" t="s">
        <v>40</v>
      </c>
      <c r="O26" t="s">
        <v>12</v>
      </c>
      <c r="P26">
        <v>10</v>
      </c>
      <c r="Q26">
        <v>50</v>
      </c>
      <c r="R26" t="s">
        <v>40</v>
      </c>
      <c r="S26">
        <v>5</v>
      </c>
      <c r="T26" t="s">
        <v>12</v>
      </c>
      <c r="U26">
        <v>10</v>
      </c>
      <c r="V26">
        <v>0.05</v>
      </c>
      <c r="W26">
        <v>24131</v>
      </c>
      <c r="X26">
        <v>240</v>
      </c>
      <c r="Y26">
        <v>6.9093234539031982</v>
      </c>
      <c r="Z26">
        <v>2455</v>
      </c>
    </row>
    <row r="27" spans="1:26" x14ac:dyDescent="0.45">
      <c r="A27">
        <v>1</v>
      </c>
      <c r="B27" t="s">
        <v>11</v>
      </c>
      <c r="C27">
        <v>0</v>
      </c>
      <c r="D27">
        <v>60</v>
      </c>
      <c r="E27">
        <v>200</v>
      </c>
      <c r="F27">
        <v>200</v>
      </c>
      <c r="G27">
        <v>200</v>
      </c>
      <c r="H27" t="s">
        <v>26</v>
      </c>
      <c r="I27">
        <v>0.7</v>
      </c>
      <c r="J27">
        <v>0.7</v>
      </c>
      <c r="K27" t="s">
        <v>39</v>
      </c>
      <c r="L27">
        <v>10</v>
      </c>
      <c r="M27">
        <v>0.01</v>
      </c>
      <c r="N27" t="s">
        <v>40</v>
      </c>
      <c r="O27" t="s">
        <v>12</v>
      </c>
      <c r="P27">
        <v>10</v>
      </c>
      <c r="Q27">
        <v>1</v>
      </c>
      <c r="R27" t="s">
        <v>40</v>
      </c>
      <c r="S27">
        <v>5</v>
      </c>
      <c r="T27" t="s">
        <v>12</v>
      </c>
      <c r="U27">
        <v>10</v>
      </c>
      <c r="V27">
        <v>0.05</v>
      </c>
      <c r="W27">
        <v>24185</v>
      </c>
      <c r="X27">
        <v>183</v>
      </c>
      <c r="Y27">
        <v>5.2323579788208008</v>
      </c>
      <c r="Z27">
        <v>2331</v>
      </c>
    </row>
    <row r="28" spans="1:26" x14ac:dyDescent="0.45">
      <c r="A28">
        <v>2</v>
      </c>
      <c r="B28" t="s">
        <v>11</v>
      </c>
      <c r="C28">
        <v>0</v>
      </c>
      <c r="D28">
        <v>60</v>
      </c>
      <c r="E28">
        <v>200</v>
      </c>
      <c r="F28">
        <v>200</v>
      </c>
      <c r="G28">
        <v>200</v>
      </c>
      <c r="H28" t="s">
        <v>26</v>
      </c>
      <c r="I28">
        <v>0.7</v>
      </c>
      <c r="J28">
        <v>0.7</v>
      </c>
      <c r="K28" t="s">
        <v>39</v>
      </c>
      <c r="L28">
        <v>10</v>
      </c>
      <c r="M28">
        <v>0.01</v>
      </c>
      <c r="N28" t="s">
        <v>40</v>
      </c>
      <c r="O28" t="s">
        <v>12</v>
      </c>
      <c r="P28">
        <v>10</v>
      </c>
      <c r="Q28">
        <v>1</v>
      </c>
      <c r="R28" t="s">
        <v>40</v>
      </c>
      <c r="S28">
        <v>5</v>
      </c>
      <c r="T28" t="s">
        <v>12</v>
      </c>
      <c r="U28">
        <v>10</v>
      </c>
      <c r="V28">
        <v>0.05</v>
      </c>
      <c r="W28">
        <v>24235</v>
      </c>
      <c r="X28">
        <v>188</v>
      </c>
      <c r="Y28">
        <v>4.8508250713348389</v>
      </c>
      <c r="Z28">
        <v>2277</v>
      </c>
    </row>
    <row r="29" spans="1:26" x14ac:dyDescent="0.45">
      <c r="A29">
        <v>3</v>
      </c>
      <c r="B29" t="s">
        <v>11</v>
      </c>
      <c r="C29">
        <v>0</v>
      </c>
      <c r="D29">
        <v>60</v>
      </c>
      <c r="E29">
        <v>200</v>
      </c>
      <c r="F29">
        <v>200</v>
      </c>
      <c r="G29">
        <v>200</v>
      </c>
      <c r="H29" t="s">
        <v>26</v>
      </c>
      <c r="I29">
        <v>0.7</v>
      </c>
      <c r="J29">
        <v>0.7</v>
      </c>
      <c r="K29" t="s">
        <v>39</v>
      </c>
      <c r="L29">
        <v>10</v>
      </c>
      <c r="M29">
        <v>0.01</v>
      </c>
      <c r="N29" t="s">
        <v>40</v>
      </c>
      <c r="O29" t="s">
        <v>12</v>
      </c>
      <c r="P29">
        <v>10</v>
      </c>
      <c r="Q29">
        <v>1</v>
      </c>
      <c r="R29" t="s">
        <v>40</v>
      </c>
      <c r="S29">
        <v>5</v>
      </c>
      <c r="T29" t="s">
        <v>12</v>
      </c>
      <c r="U29">
        <v>10</v>
      </c>
      <c r="V29">
        <v>0.05</v>
      </c>
      <c r="W29">
        <v>24232</v>
      </c>
      <c r="X29">
        <v>490</v>
      </c>
      <c r="Y29">
        <v>12.871572494506839</v>
      </c>
      <c r="Z29">
        <v>2353</v>
      </c>
    </row>
    <row r="30" spans="1:26" x14ac:dyDescent="0.45">
      <c r="A30">
        <v>4</v>
      </c>
      <c r="B30" t="s">
        <v>11</v>
      </c>
      <c r="C30">
        <v>0</v>
      </c>
      <c r="D30">
        <v>60</v>
      </c>
      <c r="E30">
        <v>200</v>
      </c>
      <c r="F30">
        <v>200</v>
      </c>
      <c r="G30">
        <v>200</v>
      </c>
      <c r="H30" t="s">
        <v>26</v>
      </c>
      <c r="I30">
        <v>0.7</v>
      </c>
      <c r="J30">
        <v>0.7</v>
      </c>
      <c r="K30" t="s">
        <v>39</v>
      </c>
      <c r="L30">
        <v>10</v>
      </c>
      <c r="M30">
        <v>0.01</v>
      </c>
      <c r="N30" t="s">
        <v>40</v>
      </c>
      <c r="O30" t="s">
        <v>12</v>
      </c>
      <c r="P30">
        <v>10</v>
      </c>
      <c r="Q30">
        <v>1</v>
      </c>
      <c r="R30" t="s">
        <v>40</v>
      </c>
      <c r="S30">
        <v>5</v>
      </c>
      <c r="T30" t="s">
        <v>12</v>
      </c>
      <c r="U30">
        <v>10</v>
      </c>
      <c r="V30">
        <v>0.05</v>
      </c>
      <c r="W30">
        <v>24147</v>
      </c>
      <c r="X30">
        <v>442</v>
      </c>
      <c r="Y30">
        <v>11.35764265060425</v>
      </c>
      <c r="Z30">
        <v>2331</v>
      </c>
    </row>
    <row r="31" spans="1:26" x14ac:dyDescent="0.45">
      <c r="A31">
        <v>5</v>
      </c>
      <c r="B31" t="s">
        <v>11</v>
      </c>
      <c r="C31">
        <v>0</v>
      </c>
      <c r="D31">
        <v>60</v>
      </c>
      <c r="E31">
        <v>200</v>
      </c>
      <c r="F31">
        <v>200</v>
      </c>
      <c r="G31">
        <v>200</v>
      </c>
      <c r="H31" t="s">
        <v>26</v>
      </c>
      <c r="I31">
        <v>0.7</v>
      </c>
      <c r="J31">
        <v>0.7</v>
      </c>
      <c r="K31" t="s">
        <v>39</v>
      </c>
      <c r="L31">
        <v>10</v>
      </c>
      <c r="M31">
        <v>0.01</v>
      </c>
      <c r="N31" t="s">
        <v>40</v>
      </c>
      <c r="O31" t="s">
        <v>12</v>
      </c>
      <c r="P31">
        <v>10</v>
      </c>
      <c r="Q31">
        <v>1</v>
      </c>
      <c r="R31" t="s">
        <v>40</v>
      </c>
      <c r="S31">
        <v>5</v>
      </c>
      <c r="T31" t="s">
        <v>12</v>
      </c>
      <c r="U31">
        <v>10</v>
      </c>
      <c r="V31">
        <v>0.05</v>
      </c>
      <c r="W31">
        <v>24254</v>
      </c>
      <c r="X31">
        <v>319</v>
      </c>
      <c r="Y31">
        <v>8.5808999538421631</v>
      </c>
      <c r="Z31">
        <v>2359</v>
      </c>
    </row>
    <row r="32" spans="1:26" x14ac:dyDescent="0.45">
      <c r="A32">
        <v>6</v>
      </c>
      <c r="B32" t="s">
        <v>11</v>
      </c>
      <c r="C32">
        <v>0</v>
      </c>
      <c r="D32">
        <v>60</v>
      </c>
      <c r="E32">
        <v>200</v>
      </c>
      <c r="F32">
        <v>200</v>
      </c>
      <c r="G32">
        <v>200</v>
      </c>
      <c r="H32" t="s">
        <v>26</v>
      </c>
      <c r="I32">
        <v>0.7</v>
      </c>
      <c r="J32">
        <v>0.7</v>
      </c>
      <c r="K32" t="s">
        <v>39</v>
      </c>
      <c r="L32">
        <v>10</v>
      </c>
      <c r="M32">
        <v>0.01</v>
      </c>
      <c r="N32" t="s">
        <v>40</v>
      </c>
      <c r="O32" t="s">
        <v>12</v>
      </c>
      <c r="P32">
        <v>10</v>
      </c>
      <c r="Q32">
        <v>5</v>
      </c>
      <c r="R32" t="s">
        <v>40</v>
      </c>
      <c r="S32">
        <v>5</v>
      </c>
      <c r="T32" t="s">
        <v>12</v>
      </c>
      <c r="U32">
        <v>10</v>
      </c>
      <c r="V32">
        <v>0.05</v>
      </c>
      <c r="W32">
        <v>24185</v>
      </c>
      <c r="X32">
        <v>183</v>
      </c>
      <c r="Y32">
        <v>5.0017576217651367</v>
      </c>
      <c r="Z32">
        <v>2304</v>
      </c>
    </row>
    <row r="33" spans="1:26" x14ac:dyDescent="0.45">
      <c r="A33">
        <v>7</v>
      </c>
      <c r="B33" t="s">
        <v>11</v>
      </c>
      <c r="C33">
        <v>0</v>
      </c>
      <c r="D33">
        <v>60</v>
      </c>
      <c r="E33">
        <v>200</v>
      </c>
      <c r="F33">
        <v>200</v>
      </c>
      <c r="G33">
        <v>200</v>
      </c>
      <c r="H33" t="s">
        <v>26</v>
      </c>
      <c r="I33">
        <v>0.7</v>
      </c>
      <c r="J33">
        <v>0.7</v>
      </c>
      <c r="K33" t="s">
        <v>39</v>
      </c>
      <c r="L33">
        <v>10</v>
      </c>
      <c r="M33">
        <v>0.01</v>
      </c>
      <c r="N33" t="s">
        <v>40</v>
      </c>
      <c r="O33" t="s">
        <v>12</v>
      </c>
      <c r="P33">
        <v>10</v>
      </c>
      <c r="Q33">
        <v>5</v>
      </c>
      <c r="R33" t="s">
        <v>40</v>
      </c>
      <c r="S33">
        <v>5</v>
      </c>
      <c r="T33" t="s">
        <v>12</v>
      </c>
      <c r="U33">
        <v>10</v>
      </c>
      <c r="V33">
        <v>0.05</v>
      </c>
      <c r="W33">
        <v>24235</v>
      </c>
      <c r="X33">
        <v>188</v>
      </c>
      <c r="Y33">
        <v>4.7850303649902344</v>
      </c>
      <c r="Z33">
        <v>2284</v>
      </c>
    </row>
    <row r="34" spans="1:26" x14ac:dyDescent="0.45">
      <c r="A34">
        <v>8</v>
      </c>
      <c r="B34" t="s">
        <v>11</v>
      </c>
      <c r="C34">
        <v>0</v>
      </c>
      <c r="D34">
        <v>60</v>
      </c>
      <c r="E34">
        <v>200</v>
      </c>
      <c r="F34">
        <v>200</v>
      </c>
      <c r="G34">
        <v>200</v>
      </c>
      <c r="H34" t="s">
        <v>26</v>
      </c>
      <c r="I34">
        <v>0.7</v>
      </c>
      <c r="J34">
        <v>0.7</v>
      </c>
      <c r="K34" t="s">
        <v>39</v>
      </c>
      <c r="L34">
        <v>10</v>
      </c>
      <c r="M34">
        <v>0.01</v>
      </c>
      <c r="N34" t="s">
        <v>40</v>
      </c>
      <c r="O34" t="s">
        <v>12</v>
      </c>
      <c r="P34">
        <v>10</v>
      </c>
      <c r="Q34">
        <v>5</v>
      </c>
      <c r="R34" t="s">
        <v>40</v>
      </c>
      <c r="S34">
        <v>5</v>
      </c>
      <c r="T34" t="s">
        <v>12</v>
      </c>
      <c r="U34">
        <v>10</v>
      </c>
      <c r="V34">
        <v>0.05</v>
      </c>
      <c r="W34">
        <v>24248</v>
      </c>
      <c r="X34">
        <v>1089</v>
      </c>
      <c r="Y34">
        <v>26.90934419631958</v>
      </c>
      <c r="Z34">
        <v>2376</v>
      </c>
    </row>
    <row r="35" spans="1:26" x14ac:dyDescent="0.45">
      <c r="A35">
        <v>9</v>
      </c>
      <c r="B35" t="s">
        <v>11</v>
      </c>
      <c r="C35">
        <v>0</v>
      </c>
      <c r="D35">
        <v>60</v>
      </c>
      <c r="E35">
        <v>200</v>
      </c>
      <c r="F35">
        <v>200</v>
      </c>
      <c r="G35">
        <v>200</v>
      </c>
      <c r="H35" t="s">
        <v>26</v>
      </c>
      <c r="I35">
        <v>0.7</v>
      </c>
      <c r="J35">
        <v>0.7</v>
      </c>
      <c r="K35" t="s">
        <v>39</v>
      </c>
      <c r="L35">
        <v>10</v>
      </c>
      <c r="M35">
        <v>0.01</v>
      </c>
      <c r="N35" t="s">
        <v>40</v>
      </c>
      <c r="O35" t="s">
        <v>12</v>
      </c>
      <c r="P35">
        <v>10</v>
      </c>
      <c r="Q35">
        <v>5</v>
      </c>
      <c r="R35" t="s">
        <v>40</v>
      </c>
      <c r="S35">
        <v>5</v>
      </c>
      <c r="T35" t="s">
        <v>12</v>
      </c>
      <c r="U35">
        <v>10</v>
      </c>
      <c r="V35">
        <v>0.05</v>
      </c>
      <c r="W35">
        <v>24115</v>
      </c>
      <c r="X35">
        <v>303</v>
      </c>
      <c r="Y35">
        <v>7.889817476272583</v>
      </c>
      <c r="Z35">
        <v>2374</v>
      </c>
    </row>
    <row r="36" spans="1:26" x14ac:dyDescent="0.45">
      <c r="A36">
        <v>10</v>
      </c>
      <c r="B36" t="s">
        <v>11</v>
      </c>
      <c r="C36">
        <v>0</v>
      </c>
      <c r="D36">
        <v>60</v>
      </c>
      <c r="E36">
        <v>200</v>
      </c>
      <c r="F36">
        <v>200</v>
      </c>
      <c r="G36">
        <v>200</v>
      </c>
      <c r="H36" t="s">
        <v>26</v>
      </c>
      <c r="I36">
        <v>0.7</v>
      </c>
      <c r="J36">
        <v>0.7</v>
      </c>
      <c r="K36" t="s">
        <v>39</v>
      </c>
      <c r="L36">
        <v>10</v>
      </c>
      <c r="M36">
        <v>0.01</v>
      </c>
      <c r="N36" t="s">
        <v>40</v>
      </c>
      <c r="O36" t="s">
        <v>12</v>
      </c>
      <c r="P36">
        <v>10</v>
      </c>
      <c r="Q36">
        <v>5</v>
      </c>
      <c r="R36" t="s">
        <v>40</v>
      </c>
      <c r="S36">
        <v>5</v>
      </c>
      <c r="T36" t="s">
        <v>12</v>
      </c>
      <c r="U36">
        <v>10</v>
      </c>
      <c r="V36">
        <v>0.05</v>
      </c>
      <c r="W36">
        <v>24254</v>
      </c>
      <c r="X36">
        <v>319</v>
      </c>
      <c r="Y36">
        <v>8.5997562408447266</v>
      </c>
      <c r="Z36">
        <v>2301</v>
      </c>
    </row>
    <row r="37" spans="1:26" x14ac:dyDescent="0.45">
      <c r="A37">
        <v>11</v>
      </c>
      <c r="B37" t="s">
        <v>11</v>
      </c>
      <c r="C37">
        <v>0</v>
      </c>
      <c r="D37">
        <v>60</v>
      </c>
      <c r="E37">
        <v>200</v>
      </c>
      <c r="F37">
        <v>200</v>
      </c>
      <c r="G37">
        <v>200</v>
      </c>
      <c r="H37" t="s">
        <v>26</v>
      </c>
      <c r="I37">
        <v>0.7</v>
      </c>
      <c r="J37">
        <v>0.7</v>
      </c>
      <c r="K37" t="s">
        <v>39</v>
      </c>
      <c r="L37">
        <v>10</v>
      </c>
      <c r="M37">
        <v>0.01</v>
      </c>
      <c r="N37" t="s">
        <v>40</v>
      </c>
      <c r="O37" t="s">
        <v>12</v>
      </c>
      <c r="P37">
        <v>10</v>
      </c>
      <c r="Q37">
        <v>10</v>
      </c>
      <c r="R37" t="s">
        <v>40</v>
      </c>
      <c r="S37">
        <v>5</v>
      </c>
      <c r="T37" t="s">
        <v>12</v>
      </c>
      <c r="U37">
        <v>10</v>
      </c>
      <c r="V37">
        <v>0.05</v>
      </c>
      <c r="W37">
        <v>24185</v>
      </c>
      <c r="X37">
        <v>183</v>
      </c>
      <c r="Y37">
        <v>5.2029986381530762</v>
      </c>
      <c r="Z37">
        <v>2303</v>
      </c>
    </row>
    <row r="38" spans="1:26" x14ac:dyDescent="0.45">
      <c r="A38">
        <v>12</v>
      </c>
      <c r="B38" t="s">
        <v>11</v>
      </c>
      <c r="C38">
        <v>0</v>
      </c>
      <c r="D38">
        <v>60</v>
      </c>
      <c r="E38">
        <v>200</v>
      </c>
      <c r="F38">
        <v>200</v>
      </c>
      <c r="G38">
        <v>200</v>
      </c>
      <c r="H38" t="s">
        <v>26</v>
      </c>
      <c r="I38">
        <v>0.7</v>
      </c>
      <c r="J38">
        <v>0.7</v>
      </c>
      <c r="K38" t="s">
        <v>39</v>
      </c>
      <c r="L38">
        <v>10</v>
      </c>
      <c r="M38">
        <v>0.01</v>
      </c>
      <c r="N38" t="s">
        <v>40</v>
      </c>
      <c r="O38" t="s">
        <v>12</v>
      </c>
      <c r="P38">
        <v>10</v>
      </c>
      <c r="Q38">
        <v>10</v>
      </c>
      <c r="R38" t="s">
        <v>40</v>
      </c>
      <c r="S38">
        <v>5</v>
      </c>
      <c r="T38" t="s">
        <v>12</v>
      </c>
      <c r="U38">
        <v>10</v>
      </c>
      <c r="V38">
        <v>0.05</v>
      </c>
      <c r="W38">
        <v>24235</v>
      </c>
      <c r="X38">
        <v>188</v>
      </c>
      <c r="Y38">
        <v>4.5651226043701172</v>
      </c>
      <c r="Z38">
        <v>2427</v>
      </c>
    </row>
    <row r="39" spans="1:26" x14ac:dyDescent="0.45">
      <c r="A39">
        <v>13</v>
      </c>
      <c r="B39" t="s">
        <v>11</v>
      </c>
      <c r="C39">
        <v>0</v>
      </c>
      <c r="D39">
        <v>60</v>
      </c>
      <c r="E39">
        <v>200</v>
      </c>
      <c r="F39">
        <v>200</v>
      </c>
      <c r="G39">
        <v>200</v>
      </c>
      <c r="H39" t="s">
        <v>26</v>
      </c>
      <c r="I39">
        <v>0.7</v>
      </c>
      <c r="J39">
        <v>0.7</v>
      </c>
      <c r="K39" t="s">
        <v>39</v>
      </c>
      <c r="L39">
        <v>10</v>
      </c>
      <c r="M39">
        <v>0.01</v>
      </c>
      <c r="N39" t="s">
        <v>40</v>
      </c>
      <c r="O39" t="s">
        <v>12</v>
      </c>
      <c r="P39">
        <v>10</v>
      </c>
      <c r="Q39">
        <v>10</v>
      </c>
      <c r="R39" t="s">
        <v>40</v>
      </c>
      <c r="S39">
        <v>5</v>
      </c>
      <c r="T39" t="s">
        <v>12</v>
      </c>
      <c r="U39">
        <v>10</v>
      </c>
      <c r="V39">
        <v>0.05</v>
      </c>
      <c r="W39">
        <v>24248</v>
      </c>
      <c r="X39">
        <v>1089</v>
      </c>
      <c r="Y39">
        <v>27.184805870056149</v>
      </c>
      <c r="Z39">
        <v>2465</v>
      </c>
    </row>
    <row r="40" spans="1:26" x14ac:dyDescent="0.45">
      <c r="A40">
        <v>14</v>
      </c>
      <c r="B40" t="s">
        <v>11</v>
      </c>
      <c r="C40">
        <v>0</v>
      </c>
      <c r="D40">
        <v>60</v>
      </c>
      <c r="E40">
        <v>200</v>
      </c>
      <c r="F40">
        <v>200</v>
      </c>
      <c r="G40">
        <v>200</v>
      </c>
      <c r="H40" t="s">
        <v>26</v>
      </c>
      <c r="I40">
        <v>0.7</v>
      </c>
      <c r="J40">
        <v>0.7</v>
      </c>
      <c r="K40" t="s">
        <v>39</v>
      </c>
      <c r="L40">
        <v>10</v>
      </c>
      <c r="M40">
        <v>0.01</v>
      </c>
      <c r="N40" t="s">
        <v>40</v>
      </c>
      <c r="O40" t="s">
        <v>12</v>
      </c>
      <c r="P40">
        <v>10</v>
      </c>
      <c r="Q40">
        <v>10</v>
      </c>
      <c r="R40" t="s">
        <v>40</v>
      </c>
      <c r="S40">
        <v>5</v>
      </c>
      <c r="T40" t="s">
        <v>12</v>
      </c>
      <c r="U40">
        <v>10</v>
      </c>
      <c r="V40">
        <v>0.05</v>
      </c>
      <c r="W40">
        <v>24115</v>
      </c>
      <c r="X40">
        <v>303</v>
      </c>
      <c r="Y40">
        <v>7.7002613544464111</v>
      </c>
      <c r="Z40">
        <v>2459</v>
      </c>
    </row>
    <row r="41" spans="1:26" x14ac:dyDescent="0.45">
      <c r="A41">
        <v>15</v>
      </c>
      <c r="B41" t="s">
        <v>11</v>
      </c>
      <c r="C41">
        <v>0</v>
      </c>
      <c r="D41">
        <v>60</v>
      </c>
      <c r="E41">
        <v>200</v>
      </c>
      <c r="F41">
        <v>200</v>
      </c>
      <c r="G41">
        <v>200</v>
      </c>
      <c r="H41" t="s">
        <v>26</v>
      </c>
      <c r="I41">
        <v>0.7</v>
      </c>
      <c r="J41">
        <v>0.7</v>
      </c>
      <c r="K41" t="s">
        <v>39</v>
      </c>
      <c r="L41">
        <v>10</v>
      </c>
      <c r="M41">
        <v>0.01</v>
      </c>
      <c r="N41" t="s">
        <v>40</v>
      </c>
      <c r="O41" t="s">
        <v>12</v>
      </c>
      <c r="P41">
        <v>10</v>
      </c>
      <c r="Q41">
        <v>10</v>
      </c>
      <c r="R41" t="s">
        <v>40</v>
      </c>
      <c r="S41">
        <v>5</v>
      </c>
      <c r="T41" t="s">
        <v>12</v>
      </c>
      <c r="U41">
        <v>10</v>
      </c>
      <c r="V41">
        <v>0.05</v>
      </c>
      <c r="W41">
        <v>24254</v>
      </c>
      <c r="X41">
        <v>319</v>
      </c>
      <c r="Y41">
        <v>7.8636302947998047</v>
      </c>
      <c r="Z41">
        <v>2492</v>
      </c>
    </row>
    <row r="42" spans="1:26" x14ac:dyDescent="0.45">
      <c r="A42">
        <v>16</v>
      </c>
      <c r="B42" t="s">
        <v>11</v>
      </c>
      <c r="C42">
        <v>0</v>
      </c>
      <c r="D42">
        <v>60</v>
      </c>
      <c r="E42">
        <v>200</v>
      </c>
      <c r="F42">
        <v>200</v>
      </c>
      <c r="G42">
        <v>200</v>
      </c>
      <c r="H42" t="s">
        <v>26</v>
      </c>
      <c r="I42">
        <v>0.7</v>
      </c>
      <c r="J42">
        <v>0.7</v>
      </c>
      <c r="K42" t="s">
        <v>39</v>
      </c>
      <c r="L42">
        <v>10</v>
      </c>
      <c r="M42">
        <v>0.01</v>
      </c>
      <c r="N42" t="s">
        <v>40</v>
      </c>
      <c r="O42" t="s">
        <v>12</v>
      </c>
      <c r="P42">
        <v>10</v>
      </c>
      <c r="Q42">
        <v>50</v>
      </c>
      <c r="R42" t="s">
        <v>40</v>
      </c>
      <c r="S42">
        <v>5</v>
      </c>
      <c r="T42" t="s">
        <v>12</v>
      </c>
      <c r="U42">
        <v>10</v>
      </c>
      <c r="V42">
        <v>0.05</v>
      </c>
      <c r="W42">
        <v>24185</v>
      </c>
      <c r="X42">
        <v>183</v>
      </c>
      <c r="Y42">
        <v>4.8078780174255371</v>
      </c>
      <c r="Z42">
        <v>2473</v>
      </c>
    </row>
    <row r="43" spans="1:26" x14ac:dyDescent="0.45">
      <c r="A43">
        <v>17</v>
      </c>
      <c r="B43" t="s">
        <v>11</v>
      </c>
      <c r="C43">
        <v>0</v>
      </c>
      <c r="D43">
        <v>60</v>
      </c>
      <c r="E43">
        <v>200</v>
      </c>
      <c r="F43">
        <v>200</v>
      </c>
      <c r="G43">
        <v>200</v>
      </c>
      <c r="H43" t="s">
        <v>26</v>
      </c>
      <c r="I43">
        <v>0.7</v>
      </c>
      <c r="J43">
        <v>0.7</v>
      </c>
      <c r="K43" t="s">
        <v>39</v>
      </c>
      <c r="L43">
        <v>10</v>
      </c>
      <c r="M43">
        <v>0.01</v>
      </c>
      <c r="N43" t="s">
        <v>40</v>
      </c>
      <c r="O43" t="s">
        <v>12</v>
      </c>
      <c r="P43">
        <v>10</v>
      </c>
      <c r="Q43">
        <v>50</v>
      </c>
      <c r="R43" t="s">
        <v>40</v>
      </c>
      <c r="S43">
        <v>5</v>
      </c>
      <c r="T43" t="s">
        <v>12</v>
      </c>
      <c r="U43">
        <v>10</v>
      </c>
      <c r="V43">
        <v>0.05</v>
      </c>
      <c r="W43">
        <v>24235</v>
      </c>
      <c r="X43">
        <v>188</v>
      </c>
      <c r="Y43">
        <v>4.7319965362548828</v>
      </c>
      <c r="Z43">
        <v>2207</v>
      </c>
    </row>
    <row r="44" spans="1:26" x14ac:dyDescent="0.45">
      <c r="A44">
        <v>18</v>
      </c>
      <c r="B44" t="s">
        <v>11</v>
      </c>
      <c r="C44">
        <v>0</v>
      </c>
      <c r="D44">
        <v>60</v>
      </c>
      <c r="E44">
        <v>200</v>
      </c>
      <c r="F44">
        <v>200</v>
      </c>
      <c r="G44">
        <v>200</v>
      </c>
      <c r="H44" t="s">
        <v>26</v>
      </c>
      <c r="I44">
        <v>0.7</v>
      </c>
      <c r="J44">
        <v>0.7</v>
      </c>
      <c r="K44" t="s">
        <v>39</v>
      </c>
      <c r="L44">
        <v>10</v>
      </c>
      <c r="M44">
        <v>0.01</v>
      </c>
      <c r="N44" t="s">
        <v>40</v>
      </c>
      <c r="O44" t="s">
        <v>12</v>
      </c>
      <c r="P44">
        <v>10</v>
      </c>
      <c r="Q44">
        <v>50</v>
      </c>
      <c r="R44" t="s">
        <v>40</v>
      </c>
      <c r="S44">
        <v>5</v>
      </c>
      <c r="T44" t="s">
        <v>12</v>
      </c>
      <c r="U44">
        <v>10</v>
      </c>
      <c r="V44">
        <v>0.05</v>
      </c>
      <c r="W44">
        <v>24248</v>
      </c>
      <c r="X44">
        <v>1089</v>
      </c>
      <c r="Y44">
        <v>26.389033555984501</v>
      </c>
      <c r="Z44">
        <v>2390</v>
      </c>
    </row>
    <row r="45" spans="1:26" x14ac:dyDescent="0.45">
      <c r="A45">
        <v>19</v>
      </c>
      <c r="B45" t="s">
        <v>11</v>
      </c>
      <c r="C45">
        <v>0</v>
      </c>
      <c r="D45">
        <v>60</v>
      </c>
      <c r="E45">
        <v>200</v>
      </c>
      <c r="F45">
        <v>200</v>
      </c>
      <c r="G45">
        <v>200</v>
      </c>
      <c r="H45" t="s">
        <v>26</v>
      </c>
      <c r="I45">
        <v>0.7</v>
      </c>
      <c r="J45">
        <v>0.7</v>
      </c>
      <c r="K45" t="s">
        <v>39</v>
      </c>
      <c r="L45">
        <v>10</v>
      </c>
      <c r="M45">
        <v>0.01</v>
      </c>
      <c r="N45" t="s">
        <v>40</v>
      </c>
      <c r="O45" t="s">
        <v>12</v>
      </c>
      <c r="P45">
        <v>10</v>
      </c>
      <c r="Q45">
        <v>50</v>
      </c>
      <c r="R45" t="s">
        <v>40</v>
      </c>
      <c r="S45">
        <v>5</v>
      </c>
      <c r="T45" t="s">
        <v>12</v>
      </c>
      <c r="U45">
        <v>10</v>
      </c>
      <c r="V45">
        <v>0.05</v>
      </c>
      <c r="W45">
        <v>24115</v>
      </c>
      <c r="X45">
        <v>303</v>
      </c>
      <c r="Y45">
        <v>7.3725752830505371</v>
      </c>
      <c r="Z45">
        <v>2428</v>
      </c>
    </row>
    <row r="46" spans="1:26" x14ac:dyDescent="0.45">
      <c r="A46">
        <v>20</v>
      </c>
      <c r="B46" t="s">
        <v>11</v>
      </c>
      <c r="C46">
        <v>0</v>
      </c>
      <c r="D46">
        <v>60</v>
      </c>
      <c r="E46">
        <v>200</v>
      </c>
      <c r="F46">
        <v>200</v>
      </c>
      <c r="G46">
        <v>200</v>
      </c>
      <c r="H46" t="s">
        <v>26</v>
      </c>
      <c r="I46">
        <v>0.7</v>
      </c>
      <c r="J46">
        <v>0.7</v>
      </c>
      <c r="K46" t="s">
        <v>39</v>
      </c>
      <c r="L46">
        <v>10</v>
      </c>
      <c r="M46">
        <v>0.01</v>
      </c>
      <c r="N46" t="s">
        <v>40</v>
      </c>
      <c r="O46" t="s">
        <v>12</v>
      </c>
      <c r="P46">
        <v>10</v>
      </c>
      <c r="Q46">
        <v>50</v>
      </c>
      <c r="R46" t="s">
        <v>40</v>
      </c>
      <c r="S46">
        <v>5</v>
      </c>
      <c r="T46" t="s">
        <v>12</v>
      </c>
      <c r="U46">
        <v>10</v>
      </c>
      <c r="V46">
        <v>0.05</v>
      </c>
      <c r="W46">
        <v>24254</v>
      </c>
      <c r="X46">
        <v>319</v>
      </c>
      <c r="Y46">
        <v>7.8736310005187988</v>
      </c>
      <c r="Z46">
        <v>2402</v>
      </c>
    </row>
    <row r="47" spans="1:26" x14ac:dyDescent="0.45">
      <c r="A47">
        <v>21</v>
      </c>
      <c r="B47" t="s">
        <v>11</v>
      </c>
      <c r="C47">
        <v>0</v>
      </c>
      <c r="D47">
        <v>60</v>
      </c>
      <c r="E47">
        <v>200</v>
      </c>
      <c r="F47">
        <v>200</v>
      </c>
      <c r="G47">
        <v>50</v>
      </c>
      <c r="H47" t="s">
        <v>26</v>
      </c>
      <c r="I47">
        <v>0.7</v>
      </c>
      <c r="J47">
        <v>0.7</v>
      </c>
      <c r="K47" t="s">
        <v>39</v>
      </c>
      <c r="L47">
        <v>10</v>
      </c>
      <c r="M47">
        <v>0.01</v>
      </c>
      <c r="N47" t="s">
        <v>40</v>
      </c>
      <c r="O47" t="s">
        <v>12</v>
      </c>
      <c r="P47">
        <v>10</v>
      </c>
      <c r="Q47">
        <v>50</v>
      </c>
      <c r="R47" t="s">
        <v>40</v>
      </c>
      <c r="S47">
        <v>5</v>
      </c>
      <c r="T47" t="s">
        <v>12</v>
      </c>
      <c r="U47">
        <v>10</v>
      </c>
      <c r="V47">
        <v>0.05</v>
      </c>
      <c r="W47">
        <v>24314</v>
      </c>
      <c r="X47">
        <v>480</v>
      </c>
      <c r="Y47">
        <v>12.34733986854553</v>
      </c>
      <c r="Z47">
        <v>2276</v>
      </c>
    </row>
    <row r="48" spans="1:26" x14ac:dyDescent="0.45">
      <c r="A48">
        <v>22</v>
      </c>
      <c r="B48" t="s">
        <v>11</v>
      </c>
      <c r="C48">
        <v>0</v>
      </c>
      <c r="D48">
        <v>60</v>
      </c>
      <c r="E48">
        <v>200</v>
      </c>
      <c r="F48">
        <v>200</v>
      </c>
      <c r="G48">
        <v>50</v>
      </c>
      <c r="H48" t="s">
        <v>26</v>
      </c>
      <c r="I48">
        <v>0.7</v>
      </c>
      <c r="J48">
        <v>0.7</v>
      </c>
      <c r="K48" t="s">
        <v>39</v>
      </c>
      <c r="L48">
        <v>10</v>
      </c>
      <c r="M48">
        <v>0.01</v>
      </c>
      <c r="N48" t="s">
        <v>40</v>
      </c>
      <c r="O48" t="s">
        <v>12</v>
      </c>
      <c r="P48">
        <v>10</v>
      </c>
      <c r="Q48">
        <v>50</v>
      </c>
      <c r="R48" t="s">
        <v>40</v>
      </c>
      <c r="S48">
        <v>5</v>
      </c>
      <c r="T48" t="s">
        <v>12</v>
      </c>
      <c r="U48">
        <v>10</v>
      </c>
      <c r="V48">
        <v>0.05</v>
      </c>
      <c r="W48">
        <v>24343</v>
      </c>
      <c r="X48">
        <v>361</v>
      </c>
      <c r="Y48">
        <v>9.7498772144317627</v>
      </c>
      <c r="Z48">
        <v>2298</v>
      </c>
    </row>
    <row r="49" spans="1:26" x14ac:dyDescent="0.45">
      <c r="A49">
        <v>23</v>
      </c>
      <c r="B49" t="s">
        <v>11</v>
      </c>
      <c r="C49">
        <v>0</v>
      </c>
      <c r="D49">
        <v>60</v>
      </c>
      <c r="E49">
        <v>200</v>
      </c>
      <c r="F49">
        <v>200</v>
      </c>
      <c r="G49">
        <v>50</v>
      </c>
      <c r="H49" t="s">
        <v>26</v>
      </c>
      <c r="I49">
        <v>0.7</v>
      </c>
      <c r="J49">
        <v>0.7</v>
      </c>
      <c r="K49" t="s">
        <v>39</v>
      </c>
      <c r="L49">
        <v>10</v>
      </c>
      <c r="M49">
        <v>0.01</v>
      </c>
      <c r="N49" t="s">
        <v>40</v>
      </c>
      <c r="O49" t="s">
        <v>12</v>
      </c>
      <c r="P49">
        <v>10</v>
      </c>
      <c r="Q49">
        <v>50</v>
      </c>
      <c r="R49" t="s">
        <v>40</v>
      </c>
      <c r="S49">
        <v>5</v>
      </c>
      <c r="T49" t="s">
        <v>12</v>
      </c>
      <c r="U49">
        <v>10</v>
      </c>
      <c r="V49">
        <v>0.05</v>
      </c>
      <c r="W49">
        <v>24285</v>
      </c>
      <c r="X49">
        <v>283</v>
      </c>
      <c r="Y49">
        <v>7.3292696475982666</v>
      </c>
      <c r="Z49">
        <v>2428</v>
      </c>
    </row>
    <row r="50" spans="1:26" x14ac:dyDescent="0.45">
      <c r="A50">
        <v>24</v>
      </c>
      <c r="B50" t="s">
        <v>11</v>
      </c>
      <c r="C50">
        <v>0</v>
      </c>
      <c r="D50">
        <v>60</v>
      </c>
      <c r="E50">
        <v>200</v>
      </c>
      <c r="F50">
        <v>200</v>
      </c>
      <c r="G50">
        <v>50</v>
      </c>
      <c r="H50" t="s">
        <v>26</v>
      </c>
      <c r="I50">
        <v>0.7</v>
      </c>
      <c r="J50">
        <v>0.7</v>
      </c>
      <c r="K50" t="s">
        <v>39</v>
      </c>
      <c r="L50">
        <v>10</v>
      </c>
      <c r="M50">
        <v>0.01</v>
      </c>
      <c r="N50" t="s">
        <v>40</v>
      </c>
      <c r="O50" t="s">
        <v>12</v>
      </c>
      <c r="P50">
        <v>10</v>
      </c>
      <c r="Q50">
        <v>50</v>
      </c>
      <c r="R50" t="s">
        <v>40</v>
      </c>
      <c r="S50">
        <v>5</v>
      </c>
      <c r="T50" t="s">
        <v>12</v>
      </c>
      <c r="U50">
        <v>10</v>
      </c>
      <c r="V50">
        <v>0.05</v>
      </c>
      <c r="W50">
        <v>24264</v>
      </c>
      <c r="X50">
        <v>357</v>
      </c>
      <c r="Y50">
        <v>8.7897496223449707</v>
      </c>
      <c r="Z50">
        <v>2355</v>
      </c>
    </row>
    <row r="51" spans="1:26" x14ac:dyDescent="0.45">
      <c r="A51">
        <v>25</v>
      </c>
      <c r="B51" t="s">
        <v>11</v>
      </c>
      <c r="C51">
        <v>0</v>
      </c>
      <c r="D51">
        <v>60</v>
      </c>
      <c r="E51">
        <v>200</v>
      </c>
      <c r="F51">
        <v>200</v>
      </c>
      <c r="G51">
        <v>50</v>
      </c>
      <c r="H51" t="s">
        <v>26</v>
      </c>
      <c r="I51">
        <v>0.7</v>
      </c>
      <c r="J51">
        <v>0.7</v>
      </c>
      <c r="K51" t="s">
        <v>39</v>
      </c>
      <c r="L51">
        <v>10</v>
      </c>
      <c r="M51">
        <v>0.01</v>
      </c>
      <c r="N51" t="s">
        <v>40</v>
      </c>
      <c r="O51" t="s">
        <v>12</v>
      </c>
      <c r="P51">
        <v>10</v>
      </c>
      <c r="Q51">
        <v>50</v>
      </c>
      <c r="R51" t="s">
        <v>40</v>
      </c>
      <c r="S51">
        <v>5</v>
      </c>
      <c r="T51" t="s">
        <v>12</v>
      </c>
      <c r="U51">
        <v>10</v>
      </c>
      <c r="V51">
        <v>0.05</v>
      </c>
      <c r="W51">
        <v>24262</v>
      </c>
      <c r="X51">
        <v>324</v>
      </c>
      <c r="Y51">
        <v>8.3196899890899658</v>
      </c>
      <c r="Z51">
        <v>2319</v>
      </c>
    </row>
    <row r="52" spans="1:26" x14ac:dyDescent="0.45">
      <c r="A52">
        <v>26</v>
      </c>
      <c r="B52" t="s">
        <v>11</v>
      </c>
      <c r="C52">
        <v>0</v>
      </c>
      <c r="D52">
        <v>60</v>
      </c>
      <c r="E52">
        <v>200</v>
      </c>
      <c r="F52">
        <v>200</v>
      </c>
      <c r="G52">
        <v>50</v>
      </c>
      <c r="H52" t="s">
        <v>26</v>
      </c>
      <c r="I52">
        <v>0.7</v>
      </c>
      <c r="J52">
        <v>0.7</v>
      </c>
      <c r="K52" t="s">
        <v>39</v>
      </c>
      <c r="L52">
        <v>10</v>
      </c>
      <c r="M52">
        <v>0.01</v>
      </c>
      <c r="N52" t="s">
        <v>40</v>
      </c>
      <c r="O52" t="s">
        <v>12</v>
      </c>
      <c r="P52">
        <v>10</v>
      </c>
      <c r="Q52">
        <v>20</v>
      </c>
      <c r="R52" t="s">
        <v>40</v>
      </c>
      <c r="S52">
        <v>5</v>
      </c>
      <c r="T52" t="s">
        <v>12</v>
      </c>
      <c r="U52">
        <v>10</v>
      </c>
      <c r="V52">
        <v>0.05</v>
      </c>
      <c r="W52">
        <v>24314</v>
      </c>
      <c r="X52">
        <v>480</v>
      </c>
      <c r="Y52">
        <v>12.090314865112299</v>
      </c>
      <c r="Z52">
        <v>2378</v>
      </c>
    </row>
    <row r="53" spans="1:26" x14ac:dyDescent="0.45">
      <c r="A53">
        <v>27</v>
      </c>
      <c r="B53" t="s">
        <v>11</v>
      </c>
      <c r="C53">
        <v>0</v>
      </c>
      <c r="D53">
        <v>60</v>
      </c>
      <c r="E53">
        <v>200</v>
      </c>
      <c r="F53">
        <v>200</v>
      </c>
      <c r="G53">
        <v>50</v>
      </c>
      <c r="H53" t="s">
        <v>26</v>
      </c>
      <c r="I53">
        <v>0.7</v>
      </c>
      <c r="J53">
        <v>0.7</v>
      </c>
      <c r="K53" t="s">
        <v>39</v>
      </c>
      <c r="L53">
        <v>10</v>
      </c>
      <c r="M53">
        <v>0.01</v>
      </c>
      <c r="N53" t="s">
        <v>40</v>
      </c>
      <c r="O53" t="s">
        <v>12</v>
      </c>
      <c r="P53">
        <v>10</v>
      </c>
      <c r="Q53">
        <v>20</v>
      </c>
      <c r="R53" t="s">
        <v>40</v>
      </c>
      <c r="S53">
        <v>5</v>
      </c>
      <c r="T53" t="s">
        <v>12</v>
      </c>
      <c r="U53">
        <v>10</v>
      </c>
      <c r="V53">
        <v>0.05</v>
      </c>
      <c r="W53">
        <v>24343</v>
      </c>
      <c r="X53">
        <v>361</v>
      </c>
      <c r="Y53">
        <v>10.10682320594788</v>
      </c>
      <c r="Z53">
        <v>2322</v>
      </c>
    </row>
    <row r="54" spans="1:26" x14ac:dyDescent="0.45">
      <c r="A54">
        <v>28</v>
      </c>
      <c r="B54" t="s">
        <v>11</v>
      </c>
      <c r="C54">
        <v>0</v>
      </c>
      <c r="D54">
        <v>60</v>
      </c>
      <c r="E54">
        <v>200</v>
      </c>
      <c r="F54">
        <v>200</v>
      </c>
      <c r="G54">
        <v>50</v>
      </c>
      <c r="H54" t="s">
        <v>26</v>
      </c>
      <c r="I54">
        <v>0.7</v>
      </c>
      <c r="J54">
        <v>0.7</v>
      </c>
      <c r="K54" t="s">
        <v>39</v>
      </c>
      <c r="L54">
        <v>10</v>
      </c>
      <c r="M54">
        <v>0.01</v>
      </c>
      <c r="N54" t="s">
        <v>40</v>
      </c>
      <c r="O54" t="s">
        <v>12</v>
      </c>
      <c r="P54">
        <v>10</v>
      </c>
      <c r="Q54">
        <v>20</v>
      </c>
      <c r="R54" t="s">
        <v>40</v>
      </c>
      <c r="S54">
        <v>5</v>
      </c>
      <c r="T54" t="s">
        <v>12</v>
      </c>
      <c r="U54">
        <v>10</v>
      </c>
      <c r="V54">
        <v>0.05</v>
      </c>
      <c r="W54">
        <v>24285</v>
      </c>
      <c r="X54">
        <v>283</v>
      </c>
      <c r="Y54">
        <v>7.2076308727264404</v>
      </c>
      <c r="Z54">
        <v>2349</v>
      </c>
    </row>
    <row r="55" spans="1:26" x14ac:dyDescent="0.45">
      <c r="A55">
        <v>29</v>
      </c>
      <c r="B55" t="s">
        <v>11</v>
      </c>
      <c r="C55">
        <v>0</v>
      </c>
      <c r="D55">
        <v>60</v>
      </c>
      <c r="E55">
        <v>200</v>
      </c>
      <c r="F55">
        <v>200</v>
      </c>
      <c r="G55">
        <v>50</v>
      </c>
      <c r="H55" t="s">
        <v>26</v>
      </c>
      <c r="I55">
        <v>0.7</v>
      </c>
      <c r="J55">
        <v>0.7</v>
      </c>
      <c r="K55" t="s">
        <v>39</v>
      </c>
      <c r="L55">
        <v>10</v>
      </c>
      <c r="M55">
        <v>0.01</v>
      </c>
      <c r="N55" t="s">
        <v>40</v>
      </c>
      <c r="O55" t="s">
        <v>12</v>
      </c>
      <c r="P55">
        <v>10</v>
      </c>
      <c r="Q55">
        <v>20</v>
      </c>
      <c r="R55" t="s">
        <v>40</v>
      </c>
      <c r="S55">
        <v>5</v>
      </c>
      <c r="T55" t="s">
        <v>12</v>
      </c>
      <c r="U55">
        <v>10</v>
      </c>
      <c r="V55">
        <v>0.05</v>
      </c>
      <c r="W55">
        <v>24264</v>
      </c>
      <c r="X55">
        <v>357</v>
      </c>
      <c r="Y55">
        <v>8.911794900894165</v>
      </c>
      <c r="Z55">
        <v>2449</v>
      </c>
    </row>
    <row r="56" spans="1:26" x14ac:dyDescent="0.45">
      <c r="A56">
        <v>30</v>
      </c>
      <c r="B56" t="s">
        <v>11</v>
      </c>
      <c r="C56">
        <v>0</v>
      </c>
      <c r="D56">
        <v>60</v>
      </c>
      <c r="E56">
        <v>200</v>
      </c>
      <c r="F56">
        <v>200</v>
      </c>
      <c r="G56">
        <v>50</v>
      </c>
      <c r="H56" t="s">
        <v>26</v>
      </c>
      <c r="I56">
        <v>0.7</v>
      </c>
      <c r="J56">
        <v>0.7</v>
      </c>
      <c r="K56" t="s">
        <v>39</v>
      </c>
      <c r="L56">
        <v>10</v>
      </c>
      <c r="M56">
        <v>0.01</v>
      </c>
      <c r="N56" t="s">
        <v>40</v>
      </c>
      <c r="O56" t="s">
        <v>12</v>
      </c>
      <c r="P56">
        <v>10</v>
      </c>
      <c r="Q56">
        <v>20</v>
      </c>
      <c r="R56" t="s">
        <v>40</v>
      </c>
      <c r="S56">
        <v>5</v>
      </c>
      <c r="T56" t="s">
        <v>12</v>
      </c>
      <c r="U56">
        <v>10</v>
      </c>
      <c r="V56">
        <v>0.05</v>
      </c>
      <c r="W56">
        <v>24262</v>
      </c>
      <c r="X56">
        <v>324</v>
      </c>
      <c r="Y56">
        <v>8.0647509098052979</v>
      </c>
      <c r="Z56">
        <v>2385</v>
      </c>
    </row>
    <row r="57" spans="1:26" x14ac:dyDescent="0.45">
      <c r="A57">
        <v>31</v>
      </c>
      <c r="B57" t="s">
        <v>11</v>
      </c>
      <c r="C57">
        <v>0</v>
      </c>
      <c r="D57">
        <v>60</v>
      </c>
      <c r="E57">
        <v>200</v>
      </c>
      <c r="F57">
        <v>200</v>
      </c>
      <c r="G57">
        <v>50</v>
      </c>
      <c r="H57" t="s">
        <v>26</v>
      </c>
      <c r="I57">
        <v>0.7</v>
      </c>
      <c r="J57">
        <v>0.7</v>
      </c>
      <c r="K57" t="s">
        <v>39</v>
      </c>
      <c r="L57">
        <v>10</v>
      </c>
      <c r="M57">
        <v>0.01</v>
      </c>
      <c r="N57" t="s">
        <v>40</v>
      </c>
      <c r="O57" t="s">
        <v>12</v>
      </c>
      <c r="P57">
        <v>10</v>
      </c>
      <c r="Q57">
        <v>10</v>
      </c>
      <c r="R57" t="s">
        <v>40</v>
      </c>
      <c r="S57">
        <v>5</v>
      </c>
      <c r="T57" t="s">
        <v>12</v>
      </c>
      <c r="U57">
        <v>10</v>
      </c>
      <c r="V57">
        <v>0.05</v>
      </c>
      <c r="W57">
        <v>24314</v>
      </c>
      <c r="X57">
        <v>480</v>
      </c>
      <c r="Y57">
        <v>13.91643095016479</v>
      </c>
      <c r="Z57">
        <v>2277</v>
      </c>
    </row>
    <row r="58" spans="1:26" x14ac:dyDescent="0.45">
      <c r="A58">
        <v>32</v>
      </c>
      <c r="B58" t="s">
        <v>11</v>
      </c>
      <c r="C58">
        <v>0</v>
      </c>
      <c r="D58">
        <v>60</v>
      </c>
      <c r="E58">
        <v>200</v>
      </c>
      <c r="F58">
        <v>200</v>
      </c>
      <c r="G58">
        <v>50</v>
      </c>
      <c r="H58" t="s">
        <v>26</v>
      </c>
      <c r="I58">
        <v>0.7</v>
      </c>
      <c r="J58">
        <v>0.7</v>
      </c>
      <c r="K58" t="s">
        <v>39</v>
      </c>
      <c r="L58">
        <v>10</v>
      </c>
      <c r="M58">
        <v>0.01</v>
      </c>
      <c r="N58" t="s">
        <v>40</v>
      </c>
      <c r="O58" t="s">
        <v>12</v>
      </c>
      <c r="P58">
        <v>10</v>
      </c>
      <c r="Q58">
        <v>10</v>
      </c>
      <c r="R58" t="s">
        <v>40</v>
      </c>
      <c r="S58">
        <v>5</v>
      </c>
      <c r="T58" t="s">
        <v>12</v>
      </c>
      <c r="U58">
        <v>10</v>
      </c>
      <c r="V58">
        <v>0.05</v>
      </c>
      <c r="W58">
        <v>24343</v>
      </c>
      <c r="X58">
        <v>361</v>
      </c>
      <c r="Y58">
        <v>9.8480772972106934</v>
      </c>
      <c r="Z58">
        <v>2288</v>
      </c>
    </row>
    <row r="59" spans="1:26" x14ac:dyDescent="0.45">
      <c r="A59">
        <v>33</v>
      </c>
      <c r="B59" t="s">
        <v>11</v>
      </c>
      <c r="C59">
        <v>0</v>
      </c>
      <c r="D59">
        <v>60</v>
      </c>
      <c r="E59">
        <v>200</v>
      </c>
      <c r="F59">
        <v>200</v>
      </c>
      <c r="G59">
        <v>50</v>
      </c>
      <c r="H59" t="s">
        <v>26</v>
      </c>
      <c r="I59">
        <v>0.7</v>
      </c>
      <c r="J59">
        <v>0.7</v>
      </c>
      <c r="K59" t="s">
        <v>39</v>
      </c>
      <c r="L59">
        <v>10</v>
      </c>
      <c r="M59">
        <v>0.01</v>
      </c>
      <c r="N59" t="s">
        <v>40</v>
      </c>
      <c r="O59" t="s">
        <v>12</v>
      </c>
      <c r="P59">
        <v>10</v>
      </c>
      <c r="Q59">
        <v>10</v>
      </c>
      <c r="R59" t="s">
        <v>40</v>
      </c>
      <c r="S59">
        <v>5</v>
      </c>
      <c r="T59" t="s">
        <v>12</v>
      </c>
      <c r="U59">
        <v>10</v>
      </c>
      <c r="V59">
        <v>0.05</v>
      </c>
      <c r="W59">
        <v>24285</v>
      </c>
      <c r="X59">
        <v>283</v>
      </c>
      <c r="Y59">
        <v>7.3864197731018066</v>
      </c>
      <c r="Z59">
        <v>2310</v>
      </c>
    </row>
    <row r="60" spans="1:26" x14ac:dyDescent="0.45">
      <c r="A60">
        <v>34</v>
      </c>
      <c r="B60" t="s">
        <v>11</v>
      </c>
      <c r="C60">
        <v>0</v>
      </c>
      <c r="D60">
        <v>60</v>
      </c>
      <c r="E60">
        <v>200</v>
      </c>
      <c r="F60">
        <v>200</v>
      </c>
      <c r="G60">
        <v>50</v>
      </c>
      <c r="H60" t="s">
        <v>26</v>
      </c>
      <c r="I60">
        <v>0.7</v>
      </c>
      <c r="J60">
        <v>0.7</v>
      </c>
      <c r="K60" t="s">
        <v>39</v>
      </c>
      <c r="L60">
        <v>10</v>
      </c>
      <c r="M60">
        <v>0.01</v>
      </c>
      <c r="N60" t="s">
        <v>40</v>
      </c>
      <c r="O60" t="s">
        <v>12</v>
      </c>
      <c r="P60">
        <v>10</v>
      </c>
      <c r="Q60">
        <v>10</v>
      </c>
      <c r="R60" t="s">
        <v>40</v>
      </c>
      <c r="S60">
        <v>5</v>
      </c>
      <c r="T60" t="s">
        <v>12</v>
      </c>
      <c r="U60">
        <v>10</v>
      </c>
      <c r="V60">
        <v>0.05</v>
      </c>
      <c r="W60">
        <v>24264</v>
      </c>
      <c r="X60">
        <v>357</v>
      </c>
      <c r="Y60">
        <v>8.7026419639587402</v>
      </c>
      <c r="Z60">
        <v>2362</v>
      </c>
    </row>
    <row r="61" spans="1:26" x14ac:dyDescent="0.45">
      <c r="A61">
        <v>35</v>
      </c>
      <c r="B61" t="s">
        <v>11</v>
      </c>
      <c r="C61">
        <v>0</v>
      </c>
      <c r="D61">
        <v>60</v>
      </c>
      <c r="E61">
        <v>200</v>
      </c>
      <c r="F61">
        <v>200</v>
      </c>
      <c r="G61">
        <v>50</v>
      </c>
      <c r="H61" t="s">
        <v>26</v>
      </c>
      <c r="I61">
        <v>0.7</v>
      </c>
      <c r="J61">
        <v>0.7</v>
      </c>
      <c r="K61" t="s">
        <v>39</v>
      </c>
      <c r="L61">
        <v>10</v>
      </c>
      <c r="M61">
        <v>0.01</v>
      </c>
      <c r="N61" t="s">
        <v>40</v>
      </c>
      <c r="O61" t="s">
        <v>12</v>
      </c>
      <c r="P61">
        <v>10</v>
      </c>
      <c r="Q61">
        <v>10</v>
      </c>
      <c r="R61" t="s">
        <v>40</v>
      </c>
      <c r="S61">
        <v>5</v>
      </c>
      <c r="T61" t="s">
        <v>12</v>
      </c>
      <c r="U61">
        <v>10</v>
      </c>
      <c r="V61">
        <v>0.05</v>
      </c>
      <c r="W61">
        <v>24262</v>
      </c>
      <c r="X61">
        <v>324</v>
      </c>
      <c r="Y61">
        <v>8.1158936023712158</v>
      </c>
      <c r="Z61">
        <v>2454</v>
      </c>
    </row>
    <row r="62" spans="1:26" x14ac:dyDescent="0.45">
      <c r="A62">
        <v>36</v>
      </c>
      <c r="B62" t="s">
        <v>11</v>
      </c>
      <c r="C62">
        <v>0</v>
      </c>
      <c r="D62">
        <v>60</v>
      </c>
      <c r="E62">
        <v>200</v>
      </c>
      <c r="F62">
        <v>200</v>
      </c>
      <c r="G62">
        <v>50</v>
      </c>
      <c r="H62" t="s">
        <v>26</v>
      </c>
      <c r="I62">
        <v>0.7</v>
      </c>
      <c r="J62">
        <v>0.7</v>
      </c>
      <c r="K62" t="s">
        <v>39</v>
      </c>
      <c r="L62">
        <v>10</v>
      </c>
      <c r="M62">
        <v>0.01</v>
      </c>
      <c r="N62" t="s">
        <v>40</v>
      </c>
      <c r="O62" t="s">
        <v>12</v>
      </c>
      <c r="P62">
        <v>10</v>
      </c>
      <c r="Q62">
        <v>5</v>
      </c>
      <c r="R62" t="s">
        <v>40</v>
      </c>
      <c r="S62">
        <v>5</v>
      </c>
      <c r="T62" t="s">
        <v>12</v>
      </c>
      <c r="U62">
        <v>10</v>
      </c>
      <c r="V62">
        <v>0.05</v>
      </c>
      <c r="W62">
        <v>24267</v>
      </c>
      <c r="X62">
        <v>1315</v>
      </c>
      <c r="Y62">
        <v>32.543861389160163</v>
      </c>
      <c r="Z62">
        <v>2412</v>
      </c>
    </row>
    <row r="63" spans="1:26" x14ac:dyDescent="0.45">
      <c r="A63">
        <v>37</v>
      </c>
      <c r="B63" t="s">
        <v>11</v>
      </c>
      <c r="C63">
        <v>0</v>
      </c>
      <c r="D63">
        <v>60</v>
      </c>
      <c r="E63">
        <v>200</v>
      </c>
      <c r="F63">
        <v>200</v>
      </c>
      <c r="G63">
        <v>50</v>
      </c>
      <c r="H63" t="s">
        <v>26</v>
      </c>
      <c r="I63">
        <v>0.7</v>
      </c>
      <c r="J63">
        <v>0.7</v>
      </c>
      <c r="K63" t="s">
        <v>39</v>
      </c>
      <c r="L63">
        <v>10</v>
      </c>
      <c r="M63">
        <v>0.01</v>
      </c>
      <c r="N63" t="s">
        <v>40</v>
      </c>
      <c r="O63" t="s">
        <v>12</v>
      </c>
      <c r="P63">
        <v>10</v>
      </c>
      <c r="Q63">
        <v>5</v>
      </c>
      <c r="R63" t="s">
        <v>40</v>
      </c>
      <c r="S63">
        <v>5</v>
      </c>
      <c r="T63" t="s">
        <v>12</v>
      </c>
      <c r="U63">
        <v>10</v>
      </c>
      <c r="V63">
        <v>0.05</v>
      </c>
      <c r="W63">
        <v>24228</v>
      </c>
      <c r="X63">
        <v>557</v>
      </c>
      <c r="Y63">
        <v>14.55474281311035</v>
      </c>
      <c r="Z63">
        <v>2264</v>
      </c>
    </row>
    <row r="64" spans="1:26" x14ac:dyDescent="0.45">
      <c r="A64">
        <v>38</v>
      </c>
      <c r="B64" t="s">
        <v>11</v>
      </c>
      <c r="C64">
        <v>0</v>
      </c>
      <c r="D64">
        <v>60</v>
      </c>
      <c r="E64">
        <v>200</v>
      </c>
      <c r="F64">
        <v>200</v>
      </c>
      <c r="G64">
        <v>50</v>
      </c>
      <c r="H64" t="s">
        <v>26</v>
      </c>
      <c r="I64">
        <v>0.7</v>
      </c>
      <c r="J64">
        <v>0.7</v>
      </c>
      <c r="K64" t="s">
        <v>39</v>
      </c>
      <c r="L64">
        <v>10</v>
      </c>
      <c r="M64">
        <v>0.01</v>
      </c>
      <c r="N64" t="s">
        <v>40</v>
      </c>
      <c r="O64" t="s">
        <v>12</v>
      </c>
      <c r="P64">
        <v>10</v>
      </c>
      <c r="Q64">
        <v>5</v>
      </c>
      <c r="R64" t="s">
        <v>40</v>
      </c>
      <c r="S64">
        <v>5</v>
      </c>
      <c r="T64" t="s">
        <v>12</v>
      </c>
      <c r="U64">
        <v>10</v>
      </c>
      <c r="V64">
        <v>0.05</v>
      </c>
      <c r="W64">
        <v>24291</v>
      </c>
      <c r="X64">
        <v>434</v>
      </c>
      <c r="Y64">
        <v>11.642580986022949</v>
      </c>
      <c r="Z64">
        <v>2388</v>
      </c>
    </row>
    <row r="65" spans="1:26" x14ac:dyDescent="0.45">
      <c r="A65">
        <v>39</v>
      </c>
      <c r="B65" t="s">
        <v>11</v>
      </c>
      <c r="C65">
        <v>0</v>
      </c>
      <c r="D65">
        <v>60</v>
      </c>
      <c r="E65">
        <v>200</v>
      </c>
      <c r="F65">
        <v>200</v>
      </c>
      <c r="G65">
        <v>50</v>
      </c>
      <c r="H65" t="s">
        <v>26</v>
      </c>
      <c r="I65">
        <v>0.7</v>
      </c>
      <c r="J65">
        <v>0.7</v>
      </c>
      <c r="K65" t="s">
        <v>39</v>
      </c>
      <c r="L65">
        <v>10</v>
      </c>
      <c r="M65">
        <v>0.01</v>
      </c>
      <c r="N65" t="s">
        <v>40</v>
      </c>
      <c r="O65" t="s">
        <v>12</v>
      </c>
      <c r="P65">
        <v>10</v>
      </c>
      <c r="Q65">
        <v>5</v>
      </c>
      <c r="R65" t="s">
        <v>40</v>
      </c>
      <c r="S65">
        <v>5</v>
      </c>
      <c r="T65" t="s">
        <v>12</v>
      </c>
      <c r="U65">
        <v>10</v>
      </c>
      <c r="V65">
        <v>0.05</v>
      </c>
      <c r="W65">
        <v>24264</v>
      </c>
      <c r="X65">
        <v>357</v>
      </c>
      <c r="Y65">
        <v>9.2749123573303223</v>
      </c>
      <c r="Z65">
        <v>2303</v>
      </c>
    </row>
    <row r="66" spans="1:26" x14ac:dyDescent="0.45">
      <c r="A66">
        <v>40</v>
      </c>
      <c r="B66" t="s">
        <v>11</v>
      </c>
      <c r="C66">
        <v>0</v>
      </c>
      <c r="D66">
        <v>60</v>
      </c>
      <c r="E66">
        <v>200</v>
      </c>
      <c r="F66">
        <v>200</v>
      </c>
      <c r="G66">
        <v>50</v>
      </c>
      <c r="H66" t="s">
        <v>26</v>
      </c>
      <c r="I66">
        <v>0.7</v>
      </c>
      <c r="J66">
        <v>0.7</v>
      </c>
      <c r="K66" t="s">
        <v>39</v>
      </c>
      <c r="L66">
        <v>10</v>
      </c>
      <c r="M66">
        <v>0.01</v>
      </c>
      <c r="N66" t="s">
        <v>40</v>
      </c>
      <c r="O66" t="s">
        <v>12</v>
      </c>
      <c r="P66">
        <v>10</v>
      </c>
      <c r="Q66">
        <v>5</v>
      </c>
      <c r="R66" t="s">
        <v>40</v>
      </c>
      <c r="S66">
        <v>5</v>
      </c>
      <c r="T66" t="s">
        <v>12</v>
      </c>
      <c r="U66">
        <v>10</v>
      </c>
      <c r="V66">
        <v>0.05</v>
      </c>
      <c r="W66">
        <v>24281</v>
      </c>
      <c r="X66">
        <v>543</v>
      </c>
      <c r="Y66">
        <v>13.885604381561279</v>
      </c>
      <c r="Z66">
        <v>2389</v>
      </c>
    </row>
    <row r="67" spans="1:26" x14ac:dyDescent="0.45">
      <c r="A67">
        <v>41</v>
      </c>
      <c r="B67" t="s">
        <v>11</v>
      </c>
      <c r="C67">
        <v>0</v>
      </c>
      <c r="D67">
        <v>60</v>
      </c>
      <c r="E67">
        <v>200</v>
      </c>
      <c r="F67">
        <v>200</v>
      </c>
      <c r="G67">
        <v>50</v>
      </c>
      <c r="H67" t="s">
        <v>26</v>
      </c>
      <c r="I67">
        <v>0.7</v>
      </c>
      <c r="J67">
        <v>0.7</v>
      </c>
      <c r="K67" t="s">
        <v>39</v>
      </c>
      <c r="L67">
        <v>10</v>
      </c>
      <c r="M67">
        <v>0.01</v>
      </c>
      <c r="N67" t="s">
        <v>40</v>
      </c>
      <c r="O67" t="s">
        <v>12</v>
      </c>
      <c r="P67">
        <v>10</v>
      </c>
      <c r="Q67">
        <v>10</v>
      </c>
      <c r="R67" t="s">
        <v>42</v>
      </c>
      <c r="S67">
        <v>200</v>
      </c>
      <c r="T67" t="s">
        <v>12</v>
      </c>
      <c r="U67">
        <v>10</v>
      </c>
      <c r="V67">
        <v>0.05</v>
      </c>
      <c r="W67">
        <v>24381</v>
      </c>
      <c r="X67">
        <v>473</v>
      </c>
      <c r="Y67">
        <v>13.29798054695129</v>
      </c>
      <c r="Z67">
        <v>2270</v>
      </c>
    </row>
    <row r="68" spans="1:26" x14ac:dyDescent="0.45">
      <c r="A68">
        <v>42</v>
      </c>
      <c r="B68" t="s">
        <v>11</v>
      </c>
      <c r="C68">
        <v>0</v>
      </c>
      <c r="D68">
        <v>60</v>
      </c>
      <c r="E68">
        <v>200</v>
      </c>
      <c r="F68">
        <v>200</v>
      </c>
      <c r="G68">
        <v>50</v>
      </c>
      <c r="H68" t="s">
        <v>26</v>
      </c>
      <c r="I68">
        <v>0.7</v>
      </c>
      <c r="J68">
        <v>0.7</v>
      </c>
      <c r="K68" t="s">
        <v>39</v>
      </c>
      <c r="L68">
        <v>10</v>
      </c>
      <c r="M68">
        <v>0.01</v>
      </c>
      <c r="N68" t="s">
        <v>40</v>
      </c>
      <c r="O68" t="s">
        <v>12</v>
      </c>
      <c r="P68">
        <v>10</v>
      </c>
      <c r="Q68">
        <v>10</v>
      </c>
      <c r="R68" t="s">
        <v>42</v>
      </c>
      <c r="S68">
        <v>200</v>
      </c>
      <c r="T68" t="s">
        <v>12</v>
      </c>
      <c r="U68">
        <v>10</v>
      </c>
      <c r="V68">
        <v>0.05</v>
      </c>
      <c r="W68">
        <v>24267</v>
      </c>
      <c r="X68">
        <v>494</v>
      </c>
      <c r="Y68">
        <v>12.33912682533264</v>
      </c>
      <c r="Z68">
        <v>2326</v>
      </c>
    </row>
    <row r="69" spans="1:26" x14ac:dyDescent="0.45">
      <c r="A69">
        <v>43</v>
      </c>
      <c r="B69" t="s">
        <v>11</v>
      </c>
      <c r="C69">
        <v>0</v>
      </c>
      <c r="D69">
        <v>60</v>
      </c>
      <c r="E69">
        <v>200</v>
      </c>
      <c r="F69">
        <v>200</v>
      </c>
      <c r="G69">
        <v>50</v>
      </c>
      <c r="H69" t="s">
        <v>26</v>
      </c>
      <c r="I69">
        <v>0.7</v>
      </c>
      <c r="J69">
        <v>0.7</v>
      </c>
      <c r="K69" t="s">
        <v>39</v>
      </c>
      <c r="L69">
        <v>10</v>
      </c>
      <c r="M69">
        <v>0.01</v>
      </c>
      <c r="N69" t="s">
        <v>40</v>
      </c>
      <c r="O69" t="s">
        <v>12</v>
      </c>
      <c r="P69">
        <v>10</v>
      </c>
      <c r="Q69">
        <v>10</v>
      </c>
      <c r="R69" t="s">
        <v>42</v>
      </c>
      <c r="S69">
        <v>200</v>
      </c>
      <c r="T69" t="s">
        <v>12</v>
      </c>
      <c r="U69">
        <v>10</v>
      </c>
      <c r="V69">
        <v>0.05</v>
      </c>
      <c r="W69">
        <v>24295</v>
      </c>
      <c r="X69">
        <v>1146</v>
      </c>
      <c r="Y69">
        <v>28.971900224685669</v>
      </c>
      <c r="Z69">
        <v>2348</v>
      </c>
    </row>
    <row r="70" spans="1:26" x14ac:dyDescent="0.45">
      <c r="A70">
        <v>44</v>
      </c>
      <c r="B70" t="s">
        <v>11</v>
      </c>
      <c r="C70">
        <v>0</v>
      </c>
      <c r="D70">
        <v>60</v>
      </c>
      <c r="E70">
        <v>200</v>
      </c>
      <c r="F70">
        <v>200</v>
      </c>
      <c r="G70">
        <v>50</v>
      </c>
      <c r="H70" t="s">
        <v>26</v>
      </c>
      <c r="I70">
        <v>0.7</v>
      </c>
      <c r="J70">
        <v>0.7</v>
      </c>
      <c r="K70" t="s">
        <v>39</v>
      </c>
      <c r="L70">
        <v>10</v>
      </c>
      <c r="M70">
        <v>0.01</v>
      </c>
      <c r="N70" t="s">
        <v>40</v>
      </c>
      <c r="O70" t="s">
        <v>12</v>
      </c>
      <c r="P70">
        <v>10</v>
      </c>
      <c r="Q70">
        <v>10</v>
      </c>
      <c r="R70" t="s">
        <v>42</v>
      </c>
      <c r="S70">
        <v>200</v>
      </c>
      <c r="T70" t="s">
        <v>12</v>
      </c>
      <c r="U70">
        <v>10</v>
      </c>
      <c r="V70">
        <v>0.05</v>
      </c>
      <c r="W70">
        <v>24150</v>
      </c>
      <c r="X70">
        <v>354</v>
      </c>
      <c r="Y70">
        <v>9.6439352035522461</v>
      </c>
      <c r="Z70">
        <v>2344</v>
      </c>
    </row>
    <row r="71" spans="1:26" x14ac:dyDescent="0.45">
      <c r="A71">
        <v>45</v>
      </c>
      <c r="B71" t="s">
        <v>11</v>
      </c>
      <c r="C71">
        <v>0</v>
      </c>
      <c r="D71">
        <v>60</v>
      </c>
      <c r="E71">
        <v>200</v>
      </c>
      <c r="F71">
        <v>200</v>
      </c>
      <c r="G71">
        <v>50</v>
      </c>
      <c r="H71" t="s">
        <v>26</v>
      </c>
      <c r="I71">
        <v>0.7</v>
      </c>
      <c r="J71">
        <v>0.7</v>
      </c>
      <c r="K71" t="s">
        <v>39</v>
      </c>
      <c r="L71">
        <v>10</v>
      </c>
      <c r="M71">
        <v>0.01</v>
      </c>
      <c r="N71" t="s">
        <v>40</v>
      </c>
      <c r="O71" t="s">
        <v>12</v>
      </c>
      <c r="P71">
        <v>10</v>
      </c>
      <c r="Q71">
        <v>10</v>
      </c>
      <c r="R71" t="s">
        <v>42</v>
      </c>
      <c r="S71">
        <v>200</v>
      </c>
      <c r="T71" t="s">
        <v>12</v>
      </c>
      <c r="U71">
        <v>10</v>
      </c>
      <c r="V71">
        <v>0.05</v>
      </c>
      <c r="W71">
        <v>24326</v>
      </c>
      <c r="X71">
        <v>599</v>
      </c>
      <c r="Y71">
        <v>16.46022629737854</v>
      </c>
      <c r="Z71">
        <v>2373</v>
      </c>
    </row>
    <row r="72" spans="1:26" x14ac:dyDescent="0.45">
      <c r="A72">
        <v>46</v>
      </c>
      <c r="B72" t="s">
        <v>11</v>
      </c>
      <c r="C72">
        <v>0</v>
      </c>
      <c r="D72">
        <v>60</v>
      </c>
      <c r="E72">
        <v>200</v>
      </c>
      <c r="F72">
        <v>200</v>
      </c>
      <c r="G72">
        <v>50</v>
      </c>
      <c r="H72" t="s">
        <v>26</v>
      </c>
      <c r="I72">
        <v>0.7</v>
      </c>
      <c r="J72">
        <v>0.7</v>
      </c>
      <c r="K72" t="s">
        <v>39</v>
      </c>
      <c r="L72">
        <v>10</v>
      </c>
      <c r="M72">
        <v>0.01</v>
      </c>
      <c r="N72" t="s">
        <v>40</v>
      </c>
      <c r="O72" t="s">
        <v>12</v>
      </c>
      <c r="P72">
        <v>10</v>
      </c>
      <c r="Q72">
        <v>10</v>
      </c>
      <c r="R72" t="s">
        <v>42</v>
      </c>
      <c r="S72">
        <v>1000</v>
      </c>
      <c r="T72" t="s">
        <v>12</v>
      </c>
      <c r="U72">
        <v>10</v>
      </c>
      <c r="V72">
        <v>0.05</v>
      </c>
      <c r="W72">
        <v>24156</v>
      </c>
      <c r="X72">
        <v>530</v>
      </c>
      <c r="Y72">
        <v>16.193917036056519</v>
      </c>
      <c r="Z72">
        <v>2210</v>
      </c>
    </row>
    <row r="73" spans="1:26" x14ac:dyDescent="0.45">
      <c r="A73">
        <v>47</v>
      </c>
      <c r="B73" t="s">
        <v>11</v>
      </c>
      <c r="C73">
        <v>0</v>
      </c>
      <c r="D73">
        <v>60</v>
      </c>
      <c r="E73">
        <v>200</v>
      </c>
      <c r="F73">
        <v>200</v>
      </c>
      <c r="G73">
        <v>50</v>
      </c>
      <c r="H73" t="s">
        <v>26</v>
      </c>
      <c r="I73">
        <v>0.7</v>
      </c>
      <c r="J73">
        <v>0.7</v>
      </c>
      <c r="K73" t="s">
        <v>39</v>
      </c>
      <c r="L73">
        <v>10</v>
      </c>
      <c r="M73">
        <v>0.01</v>
      </c>
      <c r="N73" t="s">
        <v>40</v>
      </c>
      <c r="O73" t="s">
        <v>12</v>
      </c>
      <c r="P73">
        <v>10</v>
      </c>
      <c r="Q73">
        <v>10</v>
      </c>
      <c r="R73" t="s">
        <v>42</v>
      </c>
      <c r="S73">
        <v>1000</v>
      </c>
      <c r="T73" t="s">
        <v>12</v>
      </c>
      <c r="U73">
        <v>10</v>
      </c>
      <c r="V73">
        <v>0.05</v>
      </c>
      <c r="W73">
        <v>24186</v>
      </c>
      <c r="X73">
        <v>620</v>
      </c>
      <c r="Y73">
        <v>18.260180234909061</v>
      </c>
      <c r="Z73">
        <v>2260</v>
      </c>
    </row>
    <row r="74" spans="1:26" x14ac:dyDescent="0.45">
      <c r="A74">
        <v>48</v>
      </c>
      <c r="B74" t="s">
        <v>11</v>
      </c>
      <c r="C74">
        <v>0</v>
      </c>
      <c r="D74">
        <v>60</v>
      </c>
      <c r="E74">
        <v>200</v>
      </c>
      <c r="F74">
        <v>200</v>
      </c>
      <c r="G74">
        <v>50</v>
      </c>
      <c r="H74" t="s">
        <v>26</v>
      </c>
      <c r="I74">
        <v>0.7</v>
      </c>
      <c r="J74">
        <v>0.7</v>
      </c>
      <c r="K74" t="s">
        <v>39</v>
      </c>
      <c r="L74">
        <v>10</v>
      </c>
      <c r="M74">
        <v>0.01</v>
      </c>
      <c r="N74" t="s">
        <v>40</v>
      </c>
      <c r="O74" t="s">
        <v>12</v>
      </c>
      <c r="P74">
        <v>10</v>
      </c>
      <c r="Q74">
        <v>10</v>
      </c>
      <c r="R74" t="s">
        <v>42</v>
      </c>
      <c r="S74">
        <v>1000</v>
      </c>
      <c r="T74" t="s">
        <v>12</v>
      </c>
      <c r="U74">
        <v>10</v>
      </c>
      <c r="V74">
        <v>0.05</v>
      </c>
      <c r="W74">
        <v>24270</v>
      </c>
      <c r="X74">
        <v>317</v>
      </c>
      <c r="Y74">
        <v>10.09726166725159</v>
      </c>
      <c r="Z74">
        <v>2232</v>
      </c>
    </row>
    <row r="75" spans="1:26" x14ac:dyDescent="0.45">
      <c r="A75">
        <v>49</v>
      </c>
      <c r="B75" t="s">
        <v>11</v>
      </c>
      <c r="C75">
        <v>0</v>
      </c>
      <c r="D75">
        <v>60</v>
      </c>
      <c r="E75">
        <v>200</v>
      </c>
      <c r="F75">
        <v>200</v>
      </c>
      <c r="G75">
        <v>50</v>
      </c>
      <c r="H75" t="s">
        <v>26</v>
      </c>
      <c r="I75">
        <v>0.7</v>
      </c>
      <c r="J75">
        <v>0.7</v>
      </c>
      <c r="K75" t="s">
        <v>39</v>
      </c>
      <c r="L75">
        <v>10</v>
      </c>
      <c r="M75">
        <v>0.01</v>
      </c>
      <c r="N75" t="s">
        <v>40</v>
      </c>
      <c r="O75" t="s">
        <v>12</v>
      </c>
      <c r="P75">
        <v>10</v>
      </c>
      <c r="Q75">
        <v>10</v>
      </c>
      <c r="R75" t="s">
        <v>42</v>
      </c>
      <c r="S75">
        <v>1000</v>
      </c>
      <c r="T75" t="s">
        <v>12</v>
      </c>
      <c r="U75">
        <v>10</v>
      </c>
      <c r="V75">
        <v>0.05</v>
      </c>
      <c r="W75">
        <v>24294</v>
      </c>
      <c r="X75">
        <v>234</v>
      </c>
      <c r="Y75">
        <v>7.2969567775726318</v>
      </c>
      <c r="Z75">
        <v>2270</v>
      </c>
    </row>
    <row r="76" spans="1:26" x14ac:dyDescent="0.45">
      <c r="A76">
        <v>50</v>
      </c>
      <c r="B76" t="s">
        <v>11</v>
      </c>
      <c r="C76">
        <v>0</v>
      </c>
      <c r="D76">
        <v>60</v>
      </c>
      <c r="E76">
        <v>200</v>
      </c>
      <c r="F76">
        <v>200</v>
      </c>
      <c r="G76">
        <v>50</v>
      </c>
      <c r="H76" t="s">
        <v>26</v>
      </c>
      <c r="I76">
        <v>0.7</v>
      </c>
      <c r="J76">
        <v>0.7</v>
      </c>
      <c r="K76" t="s">
        <v>39</v>
      </c>
      <c r="L76">
        <v>10</v>
      </c>
      <c r="M76">
        <v>0.01</v>
      </c>
      <c r="N76" t="s">
        <v>40</v>
      </c>
      <c r="O76" t="s">
        <v>12</v>
      </c>
      <c r="P76">
        <v>10</v>
      </c>
      <c r="Q76">
        <v>10</v>
      </c>
      <c r="R76" t="s">
        <v>42</v>
      </c>
      <c r="S76">
        <v>1000</v>
      </c>
      <c r="T76" t="s">
        <v>12</v>
      </c>
      <c r="U76">
        <v>10</v>
      </c>
      <c r="V76">
        <v>0.05</v>
      </c>
      <c r="W76">
        <v>24195</v>
      </c>
      <c r="X76">
        <v>354</v>
      </c>
      <c r="Y76">
        <v>10.465534925460821</v>
      </c>
      <c r="Z76">
        <v>2258</v>
      </c>
    </row>
    <row r="77" spans="1:26" x14ac:dyDescent="0.45">
      <c r="A77">
        <v>51</v>
      </c>
      <c r="B77" t="s">
        <v>11</v>
      </c>
      <c r="C77">
        <v>0</v>
      </c>
      <c r="D77">
        <v>60</v>
      </c>
      <c r="E77">
        <v>200</v>
      </c>
      <c r="F77">
        <v>200</v>
      </c>
      <c r="G77">
        <v>50</v>
      </c>
      <c r="H77" t="s">
        <v>26</v>
      </c>
      <c r="I77">
        <v>0.7</v>
      </c>
      <c r="J77">
        <v>0.7</v>
      </c>
      <c r="K77" t="s">
        <v>39</v>
      </c>
      <c r="L77">
        <v>10</v>
      </c>
      <c r="M77">
        <v>0.01</v>
      </c>
      <c r="N77" t="s">
        <v>40</v>
      </c>
      <c r="O77" t="s">
        <v>12</v>
      </c>
      <c r="P77">
        <v>10</v>
      </c>
      <c r="Q77">
        <v>10</v>
      </c>
      <c r="R77" t="s">
        <v>42</v>
      </c>
      <c r="S77">
        <v>50</v>
      </c>
      <c r="T77" t="s">
        <v>12</v>
      </c>
      <c r="U77">
        <v>10</v>
      </c>
      <c r="V77">
        <v>0.05</v>
      </c>
      <c r="W77">
        <v>24329</v>
      </c>
      <c r="X77">
        <v>380</v>
      </c>
      <c r="Y77">
        <v>12.051148891448969</v>
      </c>
      <c r="Z77">
        <v>1985</v>
      </c>
    </row>
    <row r="78" spans="1:26" x14ac:dyDescent="0.45">
      <c r="A78">
        <v>52</v>
      </c>
      <c r="B78" t="s">
        <v>11</v>
      </c>
      <c r="C78">
        <v>0</v>
      </c>
      <c r="D78">
        <v>60</v>
      </c>
      <c r="E78">
        <v>200</v>
      </c>
      <c r="F78">
        <v>200</v>
      </c>
      <c r="G78">
        <v>50</v>
      </c>
      <c r="H78" t="s">
        <v>26</v>
      </c>
      <c r="I78">
        <v>0.7</v>
      </c>
      <c r="J78">
        <v>0.7</v>
      </c>
      <c r="K78" t="s">
        <v>39</v>
      </c>
      <c r="L78">
        <v>10</v>
      </c>
      <c r="M78">
        <v>0.01</v>
      </c>
      <c r="N78" t="s">
        <v>40</v>
      </c>
      <c r="O78" t="s">
        <v>12</v>
      </c>
      <c r="P78">
        <v>10</v>
      </c>
      <c r="Q78">
        <v>10</v>
      </c>
      <c r="R78" t="s">
        <v>42</v>
      </c>
      <c r="S78">
        <v>50</v>
      </c>
      <c r="T78" t="s">
        <v>12</v>
      </c>
      <c r="U78">
        <v>10</v>
      </c>
      <c r="V78">
        <v>0.05</v>
      </c>
      <c r="W78">
        <v>24232</v>
      </c>
      <c r="X78">
        <v>317</v>
      </c>
      <c r="Y78">
        <v>9.1364672183990479</v>
      </c>
      <c r="Z78">
        <v>2070</v>
      </c>
    </row>
    <row r="79" spans="1:26" x14ac:dyDescent="0.45">
      <c r="A79">
        <v>53</v>
      </c>
      <c r="B79" t="s">
        <v>11</v>
      </c>
      <c r="C79">
        <v>0</v>
      </c>
      <c r="D79">
        <v>60</v>
      </c>
      <c r="E79">
        <v>200</v>
      </c>
      <c r="F79">
        <v>200</v>
      </c>
      <c r="G79">
        <v>50</v>
      </c>
      <c r="H79" t="s">
        <v>26</v>
      </c>
      <c r="I79">
        <v>0.7</v>
      </c>
      <c r="J79">
        <v>0.7</v>
      </c>
      <c r="K79" t="s">
        <v>39</v>
      </c>
      <c r="L79">
        <v>10</v>
      </c>
      <c r="M79">
        <v>0.01</v>
      </c>
      <c r="N79" t="s">
        <v>40</v>
      </c>
      <c r="O79" t="s">
        <v>12</v>
      </c>
      <c r="P79">
        <v>10</v>
      </c>
      <c r="Q79">
        <v>10</v>
      </c>
      <c r="R79" t="s">
        <v>42</v>
      </c>
      <c r="S79">
        <v>50</v>
      </c>
      <c r="T79" t="s">
        <v>12</v>
      </c>
      <c r="U79">
        <v>10</v>
      </c>
      <c r="V79">
        <v>0.05</v>
      </c>
      <c r="W79">
        <v>24195</v>
      </c>
      <c r="X79">
        <v>389</v>
      </c>
      <c r="Y79">
        <v>11.917377710342411</v>
      </c>
      <c r="Z79">
        <v>2049</v>
      </c>
    </row>
    <row r="80" spans="1:26" x14ac:dyDescent="0.45">
      <c r="A80">
        <v>54</v>
      </c>
      <c r="B80" t="s">
        <v>11</v>
      </c>
      <c r="C80">
        <v>0</v>
      </c>
      <c r="D80">
        <v>60</v>
      </c>
      <c r="E80">
        <v>200</v>
      </c>
      <c r="F80">
        <v>200</v>
      </c>
      <c r="G80">
        <v>50</v>
      </c>
      <c r="H80" t="s">
        <v>26</v>
      </c>
      <c r="I80">
        <v>0.7</v>
      </c>
      <c r="J80">
        <v>0.7</v>
      </c>
      <c r="K80" t="s">
        <v>39</v>
      </c>
      <c r="L80">
        <v>10</v>
      </c>
      <c r="M80">
        <v>0.01</v>
      </c>
      <c r="N80" t="s">
        <v>40</v>
      </c>
      <c r="O80" t="s">
        <v>12</v>
      </c>
      <c r="P80">
        <v>10</v>
      </c>
      <c r="Q80">
        <v>10</v>
      </c>
      <c r="R80" t="s">
        <v>42</v>
      </c>
      <c r="S80">
        <v>50</v>
      </c>
      <c r="T80" t="s">
        <v>12</v>
      </c>
      <c r="U80">
        <v>10</v>
      </c>
      <c r="V80">
        <v>0.05</v>
      </c>
      <c r="W80">
        <v>24270</v>
      </c>
      <c r="X80">
        <v>466</v>
      </c>
      <c r="Y80">
        <v>13.861196517944339</v>
      </c>
      <c r="Z80">
        <v>2026</v>
      </c>
    </row>
    <row r="81" spans="1:26" x14ac:dyDescent="0.45">
      <c r="A81">
        <v>55</v>
      </c>
      <c r="B81" t="s">
        <v>11</v>
      </c>
      <c r="C81">
        <v>0</v>
      </c>
      <c r="D81">
        <v>60</v>
      </c>
      <c r="E81">
        <v>200</v>
      </c>
      <c r="F81">
        <v>200</v>
      </c>
      <c r="G81">
        <v>50</v>
      </c>
      <c r="H81" t="s">
        <v>26</v>
      </c>
      <c r="I81">
        <v>0.7</v>
      </c>
      <c r="J81">
        <v>0.7</v>
      </c>
      <c r="K81" t="s">
        <v>39</v>
      </c>
      <c r="L81">
        <v>10</v>
      </c>
      <c r="M81">
        <v>0.01</v>
      </c>
      <c r="N81" t="s">
        <v>40</v>
      </c>
      <c r="O81" t="s">
        <v>12</v>
      </c>
      <c r="P81">
        <v>10</v>
      </c>
      <c r="Q81">
        <v>10</v>
      </c>
      <c r="R81" t="s">
        <v>42</v>
      </c>
      <c r="S81">
        <v>50</v>
      </c>
      <c r="T81" t="s">
        <v>12</v>
      </c>
      <c r="U81">
        <v>10</v>
      </c>
      <c r="V81">
        <v>0.05</v>
      </c>
      <c r="W81">
        <v>24273</v>
      </c>
      <c r="X81">
        <v>315</v>
      </c>
      <c r="Y81">
        <v>8.9477088451385498</v>
      </c>
      <c r="Z81">
        <v>2058</v>
      </c>
    </row>
    <row r="82" spans="1:26" x14ac:dyDescent="0.45">
      <c r="A82">
        <v>56</v>
      </c>
      <c r="B82" t="s">
        <v>11</v>
      </c>
      <c r="C82">
        <v>0</v>
      </c>
      <c r="D82">
        <v>60</v>
      </c>
      <c r="E82">
        <v>200</v>
      </c>
      <c r="F82">
        <v>200</v>
      </c>
      <c r="G82">
        <v>50</v>
      </c>
      <c r="H82" t="s">
        <v>26</v>
      </c>
      <c r="I82">
        <v>0.7</v>
      </c>
      <c r="J82">
        <v>0.7</v>
      </c>
      <c r="K82" t="s">
        <v>39</v>
      </c>
      <c r="L82">
        <v>10</v>
      </c>
      <c r="M82">
        <v>0.01</v>
      </c>
      <c r="N82" t="s">
        <v>42</v>
      </c>
      <c r="O82" t="s">
        <v>12</v>
      </c>
      <c r="P82">
        <v>10</v>
      </c>
      <c r="Q82">
        <v>10</v>
      </c>
      <c r="R82" t="s">
        <v>42</v>
      </c>
      <c r="S82">
        <v>50</v>
      </c>
      <c r="T82" t="s">
        <v>12</v>
      </c>
      <c r="U82">
        <v>10</v>
      </c>
      <c r="V82">
        <v>0.05</v>
      </c>
      <c r="W82">
        <v>24304</v>
      </c>
      <c r="X82">
        <v>409</v>
      </c>
      <c r="Y82">
        <v>19.729477643966671</v>
      </c>
      <c r="Z82">
        <v>1365</v>
      </c>
    </row>
    <row r="83" spans="1:26" x14ac:dyDescent="0.45">
      <c r="A83">
        <v>57</v>
      </c>
      <c r="B83" t="s">
        <v>11</v>
      </c>
      <c r="C83">
        <v>0</v>
      </c>
      <c r="D83">
        <v>60</v>
      </c>
      <c r="E83">
        <v>200</v>
      </c>
      <c r="F83">
        <v>200</v>
      </c>
      <c r="G83">
        <v>50</v>
      </c>
      <c r="H83" t="s">
        <v>26</v>
      </c>
      <c r="I83">
        <v>0.7</v>
      </c>
      <c r="J83">
        <v>0.7</v>
      </c>
      <c r="K83" t="s">
        <v>39</v>
      </c>
      <c r="L83">
        <v>10</v>
      </c>
      <c r="M83">
        <v>0.01</v>
      </c>
      <c r="N83" t="s">
        <v>42</v>
      </c>
      <c r="O83" t="s">
        <v>12</v>
      </c>
      <c r="P83">
        <v>10</v>
      </c>
      <c r="Q83">
        <v>10</v>
      </c>
      <c r="R83" t="s">
        <v>42</v>
      </c>
      <c r="S83">
        <v>50</v>
      </c>
      <c r="T83" t="s">
        <v>12</v>
      </c>
      <c r="U83">
        <v>10</v>
      </c>
      <c r="V83">
        <v>0.05</v>
      </c>
      <c r="W83">
        <v>24210</v>
      </c>
      <c r="X83">
        <v>295</v>
      </c>
      <c r="Y83">
        <v>14.33114790916443</v>
      </c>
      <c r="Z83">
        <v>1282</v>
      </c>
    </row>
    <row r="84" spans="1:26" x14ac:dyDescent="0.45">
      <c r="A84">
        <v>58</v>
      </c>
      <c r="B84" t="s">
        <v>11</v>
      </c>
      <c r="C84">
        <v>0</v>
      </c>
      <c r="D84">
        <v>60</v>
      </c>
      <c r="E84">
        <v>200</v>
      </c>
      <c r="F84">
        <v>200</v>
      </c>
      <c r="G84">
        <v>50</v>
      </c>
      <c r="H84" t="s">
        <v>26</v>
      </c>
      <c r="I84">
        <v>0.7</v>
      </c>
      <c r="J84">
        <v>0.7</v>
      </c>
      <c r="K84" t="s">
        <v>39</v>
      </c>
      <c r="L84">
        <v>10</v>
      </c>
      <c r="M84">
        <v>0.01</v>
      </c>
      <c r="N84" t="s">
        <v>42</v>
      </c>
      <c r="O84" t="s">
        <v>12</v>
      </c>
      <c r="P84">
        <v>10</v>
      </c>
      <c r="Q84">
        <v>10</v>
      </c>
      <c r="R84" t="s">
        <v>42</v>
      </c>
      <c r="S84">
        <v>50</v>
      </c>
      <c r="T84" t="s">
        <v>12</v>
      </c>
      <c r="U84">
        <v>10</v>
      </c>
      <c r="V84">
        <v>0.05</v>
      </c>
      <c r="W84">
        <v>24234</v>
      </c>
      <c r="X84">
        <v>396</v>
      </c>
      <c r="Y84">
        <v>18.82901048660278</v>
      </c>
      <c r="Z84">
        <v>1363</v>
      </c>
    </row>
    <row r="85" spans="1:26" x14ac:dyDescent="0.45">
      <c r="A85">
        <v>59</v>
      </c>
      <c r="B85" t="s">
        <v>11</v>
      </c>
      <c r="C85">
        <v>0</v>
      </c>
      <c r="D85">
        <v>60</v>
      </c>
      <c r="E85">
        <v>200</v>
      </c>
      <c r="F85">
        <v>200</v>
      </c>
      <c r="G85">
        <v>50</v>
      </c>
      <c r="H85" t="s">
        <v>26</v>
      </c>
      <c r="I85">
        <v>0.7</v>
      </c>
      <c r="J85">
        <v>0.7</v>
      </c>
      <c r="K85" t="s">
        <v>39</v>
      </c>
      <c r="L85">
        <v>10</v>
      </c>
      <c r="M85">
        <v>0.01</v>
      </c>
      <c r="N85" t="s">
        <v>42</v>
      </c>
      <c r="O85" t="s">
        <v>12</v>
      </c>
      <c r="P85">
        <v>10</v>
      </c>
      <c r="Q85">
        <v>10</v>
      </c>
      <c r="R85" t="s">
        <v>42</v>
      </c>
      <c r="S85">
        <v>50</v>
      </c>
      <c r="T85" t="s">
        <v>12</v>
      </c>
      <c r="U85">
        <v>10</v>
      </c>
      <c r="V85">
        <v>0.05</v>
      </c>
      <c r="W85">
        <v>24329</v>
      </c>
      <c r="X85">
        <v>310</v>
      </c>
      <c r="Y85">
        <v>14.834524631500241</v>
      </c>
      <c r="Z85">
        <v>1350</v>
      </c>
    </row>
    <row r="86" spans="1:26" x14ac:dyDescent="0.45">
      <c r="A86">
        <v>60</v>
      </c>
      <c r="B86" t="s">
        <v>11</v>
      </c>
      <c r="C86">
        <v>0</v>
      </c>
      <c r="D86">
        <v>60</v>
      </c>
      <c r="E86">
        <v>200</v>
      </c>
      <c r="F86">
        <v>200</v>
      </c>
      <c r="G86">
        <v>50</v>
      </c>
      <c r="H86" t="s">
        <v>26</v>
      </c>
      <c r="I86">
        <v>0.7</v>
      </c>
      <c r="J86">
        <v>0.7</v>
      </c>
      <c r="K86" t="s">
        <v>39</v>
      </c>
      <c r="L86">
        <v>10</v>
      </c>
      <c r="M86">
        <v>0.01</v>
      </c>
      <c r="N86" t="s">
        <v>42</v>
      </c>
      <c r="O86" t="s">
        <v>12</v>
      </c>
      <c r="P86">
        <v>10</v>
      </c>
      <c r="Q86">
        <v>10</v>
      </c>
      <c r="R86" t="s">
        <v>42</v>
      </c>
      <c r="S86">
        <v>50</v>
      </c>
      <c r="T86" t="s">
        <v>12</v>
      </c>
      <c r="U86">
        <v>10</v>
      </c>
      <c r="V86">
        <v>0.05</v>
      </c>
      <c r="W86">
        <v>24140</v>
      </c>
      <c r="X86">
        <v>358</v>
      </c>
      <c r="Y86">
        <v>17.319772481918331</v>
      </c>
      <c r="Z86">
        <v>1306</v>
      </c>
    </row>
    <row r="87" spans="1:26" x14ac:dyDescent="0.45">
      <c r="A87">
        <v>61</v>
      </c>
      <c r="B87" t="s">
        <v>11</v>
      </c>
      <c r="C87">
        <v>0</v>
      </c>
      <c r="D87">
        <v>60</v>
      </c>
      <c r="E87">
        <v>200</v>
      </c>
      <c r="F87">
        <v>200</v>
      </c>
      <c r="G87">
        <v>50</v>
      </c>
      <c r="H87" t="s">
        <v>26</v>
      </c>
      <c r="I87">
        <v>0.7</v>
      </c>
      <c r="J87">
        <v>0.7</v>
      </c>
      <c r="K87" t="s">
        <v>12</v>
      </c>
      <c r="L87">
        <v>10</v>
      </c>
      <c r="M87">
        <v>0.01</v>
      </c>
      <c r="N87" t="s">
        <v>40</v>
      </c>
      <c r="O87" t="s">
        <v>12</v>
      </c>
      <c r="P87">
        <v>10</v>
      </c>
      <c r="Q87">
        <v>10</v>
      </c>
      <c r="R87" t="s">
        <v>42</v>
      </c>
      <c r="S87">
        <v>50</v>
      </c>
      <c r="T87" t="s">
        <v>12</v>
      </c>
      <c r="U87">
        <v>10</v>
      </c>
      <c r="V87">
        <v>0.05</v>
      </c>
      <c r="W87">
        <v>24213</v>
      </c>
      <c r="X87">
        <v>450</v>
      </c>
      <c r="Y87">
        <v>20.523856639862061</v>
      </c>
      <c r="Z87">
        <v>1310</v>
      </c>
    </row>
    <row r="88" spans="1:26" x14ac:dyDescent="0.45">
      <c r="A88">
        <v>62</v>
      </c>
      <c r="B88" t="s">
        <v>11</v>
      </c>
      <c r="C88">
        <v>0</v>
      </c>
      <c r="D88">
        <v>60</v>
      </c>
      <c r="E88">
        <v>200</v>
      </c>
      <c r="F88">
        <v>200</v>
      </c>
      <c r="G88">
        <v>50</v>
      </c>
      <c r="H88" t="s">
        <v>26</v>
      </c>
      <c r="I88">
        <v>0.7</v>
      </c>
      <c r="J88">
        <v>0.7</v>
      </c>
      <c r="K88" t="s">
        <v>12</v>
      </c>
      <c r="L88">
        <v>10</v>
      </c>
      <c r="M88">
        <v>0.01</v>
      </c>
      <c r="N88" t="s">
        <v>40</v>
      </c>
      <c r="O88" t="s">
        <v>12</v>
      </c>
      <c r="P88">
        <v>10</v>
      </c>
      <c r="Q88">
        <v>10</v>
      </c>
      <c r="R88" t="s">
        <v>42</v>
      </c>
      <c r="S88">
        <v>50</v>
      </c>
      <c r="T88" t="s">
        <v>12</v>
      </c>
      <c r="U88">
        <v>10</v>
      </c>
      <c r="V88">
        <v>0.05</v>
      </c>
      <c r="W88">
        <v>24222</v>
      </c>
      <c r="X88">
        <v>288</v>
      </c>
      <c r="Y88">
        <v>13.45469999313354</v>
      </c>
      <c r="Z88">
        <v>1264</v>
      </c>
    </row>
    <row r="89" spans="1:26" x14ac:dyDescent="0.45">
      <c r="A89">
        <v>63</v>
      </c>
      <c r="B89" t="s">
        <v>11</v>
      </c>
      <c r="C89">
        <v>0</v>
      </c>
      <c r="D89">
        <v>60</v>
      </c>
      <c r="E89">
        <v>200</v>
      </c>
      <c r="F89">
        <v>200</v>
      </c>
      <c r="G89">
        <v>50</v>
      </c>
      <c r="H89" t="s">
        <v>26</v>
      </c>
      <c r="I89">
        <v>0.7</v>
      </c>
      <c r="J89">
        <v>0.7</v>
      </c>
      <c r="K89" t="s">
        <v>12</v>
      </c>
      <c r="L89">
        <v>10</v>
      </c>
      <c r="M89">
        <v>0.01</v>
      </c>
      <c r="N89" t="s">
        <v>40</v>
      </c>
      <c r="O89" t="s">
        <v>12</v>
      </c>
      <c r="P89">
        <v>10</v>
      </c>
      <c r="Q89">
        <v>10</v>
      </c>
      <c r="R89" t="s">
        <v>42</v>
      </c>
      <c r="S89">
        <v>50</v>
      </c>
      <c r="T89" t="s">
        <v>12</v>
      </c>
      <c r="U89">
        <v>10</v>
      </c>
      <c r="V89">
        <v>0.05</v>
      </c>
      <c r="W89">
        <v>24326</v>
      </c>
      <c r="X89">
        <v>322</v>
      </c>
      <c r="Y89">
        <v>14.83452296257019</v>
      </c>
      <c r="Z89">
        <v>1311</v>
      </c>
    </row>
    <row r="90" spans="1:26" x14ac:dyDescent="0.45">
      <c r="A90">
        <v>64</v>
      </c>
      <c r="B90" t="s">
        <v>11</v>
      </c>
      <c r="C90">
        <v>0</v>
      </c>
      <c r="D90">
        <v>60</v>
      </c>
      <c r="E90">
        <v>200</v>
      </c>
      <c r="F90">
        <v>200</v>
      </c>
      <c r="G90">
        <v>50</v>
      </c>
      <c r="H90" t="s">
        <v>26</v>
      </c>
      <c r="I90">
        <v>0.7</v>
      </c>
      <c r="J90">
        <v>0.7</v>
      </c>
      <c r="K90" t="s">
        <v>12</v>
      </c>
      <c r="L90">
        <v>10</v>
      </c>
      <c r="M90">
        <v>0.01</v>
      </c>
      <c r="N90" t="s">
        <v>40</v>
      </c>
      <c r="O90" t="s">
        <v>12</v>
      </c>
      <c r="P90">
        <v>10</v>
      </c>
      <c r="Q90">
        <v>10</v>
      </c>
      <c r="R90" t="s">
        <v>42</v>
      </c>
      <c r="S90">
        <v>50</v>
      </c>
      <c r="T90" t="s">
        <v>12</v>
      </c>
      <c r="U90">
        <v>10</v>
      </c>
      <c r="V90">
        <v>0.05</v>
      </c>
      <c r="W90">
        <v>24262</v>
      </c>
      <c r="X90">
        <v>395</v>
      </c>
      <c r="Y90">
        <v>18.351554155349731</v>
      </c>
      <c r="Z90">
        <v>1331</v>
      </c>
    </row>
    <row r="91" spans="1:26" x14ac:dyDescent="0.45">
      <c r="A91">
        <v>65</v>
      </c>
      <c r="B91" t="s">
        <v>11</v>
      </c>
      <c r="C91">
        <v>0</v>
      </c>
      <c r="D91">
        <v>60</v>
      </c>
      <c r="E91">
        <v>200</v>
      </c>
      <c r="F91">
        <v>200</v>
      </c>
      <c r="G91">
        <v>50</v>
      </c>
      <c r="H91" t="s">
        <v>26</v>
      </c>
      <c r="I91">
        <v>0.7</v>
      </c>
      <c r="J91">
        <v>0.7</v>
      </c>
      <c r="K91" t="s">
        <v>12</v>
      </c>
      <c r="L91">
        <v>10</v>
      </c>
      <c r="M91">
        <v>0.01</v>
      </c>
      <c r="N91" t="s">
        <v>40</v>
      </c>
      <c r="O91" t="s">
        <v>12</v>
      </c>
      <c r="P91">
        <v>10</v>
      </c>
      <c r="Q91">
        <v>10</v>
      </c>
      <c r="R91" t="s">
        <v>42</v>
      </c>
      <c r="S91">
        <v>50</v>
      </c>
      <c r="T91" t="s">
        <v>12</v>
      </c>
      <c r="U91">
        <v>10</v>
      </c>
      <c r="V91">
        <v>0.05</v>
      </c>
      <c r="W91">
        <v>24255</v>
      </c>
      <c r="X91">
        <v>322</v>
      </c>
      <c r="Y91">
        <v>13.791815519332889</v>
      </c>
      <c r="Z91">
        <v>1409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abSelected="1" zoomScale="120" zoomScaleNormal="120" workbookViewId="0">
      <selection activeCell="H11" sqref="H11"/>
    </sheetView>
  </sheetViews>
  <sheetFormatPr defaultRowHeight="14.25" x14ac:dyDescent="0.45"/>
  <cols>
    <col min="1" max="1" width="4.86328125" style="2" bestFit="1" customWidth="1"/>
    <col min="2" max="2" width="10.59765625" style="2" bestFit="1" customWidth="1"/>
    <col min="3" max="3" width="8.1328125" style="2" bestFit="1" customWidth="1"/>
    <col min="4" max="4" width="10" style="2" bestFit="1" customWidth="1"/>
    <col min="5" max="5" width="13.73046875" style="2" bestFit="1" customWidth="1"/>
    <col min="6" max="6" width="13.73046875" style="2" customWidth="1"/>
    <col min="7" max="7" width="14.59765625" style="2" bestFit="1" customWidth="1"/>
    <col min="8" max="8" width="20.59765625" style="2" bestFit="1" customWidth="1"/>
    <col min="9" max="9" width="19.59765625" style="2" bestFit="1" customWidth="1"/>
    <col min="10" max="10" width="16.73046875" style="2" bestFit="1" customWidth="1"/>
    <col min="11" max="11" width="14.59765625" style="2" bestFit="1" customWidth="1"/>
    <col min="12" max="12" width="12.1328125" style="2" bestFit="1" customWidth="1"/>
    <col min="13" max="13" width="15.1328125" style="2" bestFit="1" customWidth="1"/>
    <col min="14" max="14" width="28.1328125" style="2" bestFit="1" customWidth="1"/>
    <col min="15" max="15" width="16.86328125" style="2" bestFit="1" customWidth="1"/>
    <col min="16" max="16" width="5.3984375" style="2" bestFit="1" customWidth="1"/>
    <col min="17" max="17" width="20.265625" style="2" bestFit="1" customWidth="1"/>
    <col min="18" max="18" width="18.3984375" style="2" bestFit="1" customWidth="1"/>
    <col min="19" max="19" width="23.1328125" style="2" bestFit="1" customWidth="1"/>
    <col min="20" max="20" width="14.86328125" style="2" bestFit="1" customWidth="1"/>
    <col min="21" max="21" width="21.3984375" style="2" bestFit="1" customWidth="1"/>
    <col min="22" max="22" width="22.86328125" style="2" bestFit="1" customWidth="1"/>
    <col min="23" max="23" width="18.1328125" style="2" bestFit="1" customWidth="1"/>
    <col min="24" max="24" width="16" style="2" bestFit="1" customWidth="1"/>
    <col min="25" max="25" width="10.73046875" style="2" bestFit="1" customWidth="1"/>
    <col min="26" max="26" width="6.3984375" style="2" bestFit="1" customWidth="1"/>
    <col min="27" max="27" width="11.3984375" style="2" bestFit="1" customWidth="1"/>
    <col min="28" max="28" width="7.73046875" style="2" bestFit="1" customWidth="1"/>
    <col min="29" max="29" width="8.265625" style="3" bestFit="1" customWidth="1"/>
    <col min="30" max="30" width="7.73046875" style="3" bestFit="1" customWidth="1"/>
    <col min="31" max="31" width="8.73046875" style="2" bestFit="1" customWidth="1"/>
  </cols>
  <sheetData>
    <row r="1" spans="1:31" x14ac:dyDescent="0.45">
      <c r="A1" s="6" t="s">
        <v>13</v>
      </c>
      <c r="B1" s="6" t="s">
        <v>15</v>
      </c>
      <c r="C1" s="6" t="s">
        <v>16</v>
      </c>
      <c r="D1" s="6" t="s">
        <v>1</v>
      </c>
      <c r="E1" s="6" t="s">
        <v>2</v>
      </c>
      <c r="F1" s="6" t="s">
        <v>41</v>
      </c>
      <c r="G1" s="6" t="s">
        <v>3</v>
      </c>
      <c r="H1" s="6" t="s">
        <v>4</v>
      </c>
      <c r="I1" s="6" t="s">
        <v>27</v>
      </c>
      <c r="J1" s="6" t="s">
        <v>5</v>
      </c>
      <c r="K1" s="6" t="s">
        <v>7</v>
      </c>
      <c r="L1" s="6" t="s">
        <v>24</v>
      </c>
      <c r="M1" s="6" t="s">
        <v>25</v>
      </c>
      <c r="N1" s="6" t="s">
        <v>28</v>
      </c>
      <c r="O1" s="6" t="s">
        <v>29</v>
      </c>
      <c r="P1" s="6" t="s">
        <v>6</v>
      </c>
      <c r="Q1" s="6" t="s">
        <v>30</v>
      </c>
      <c r="R1" s="6" t="s">
        <v>31</v>
      </c>
      <c r="S1" s="6" t="s">
        <v>32</v>
      </c>
      <c r="T1" s="6" t="s">
        <v>33</v>
      </c>
      <c r="U1" s="6" t="s">
        <v>34</v>
      </c>
      <c r="V1" s="6" t="s">
        <v>35</v>
      </c>
      <c r="W1" s="6" t="s">
        <v>36</v>
      </c>
      <c r="X1" s="6" t="s">
        <v>37</v>
      </c>
      <c r="Y1" s="6" t="s">
        <v>38</v>
      </c>
      <c r="Z1" s="6" t="s">
        <v>19</v>
      </c>
      <c r="AA1" s="6" t="s">
        <v>20</v>
      </c>
      <c r="AB1" s="6" t="s">
        <v>21</v>
      </c>
      <c r="AC1" s="7" t="s">
        <v>14</v>
      </c>
      <c r="AD1" s="6" t="s">
        <v>22</v>
      </c>
      <c r="AE1" s="6" t="s">
        <v>18</v>
      </c>
    </row>
    <row r="2" spans="1:31" x14ac:dyDescent="0.45">
      <c r="A2" s="13">
        <v>1</v>
      </c>
      <c r="B2" s="4" t="s">
        <v>17</v>
      </c>
      <c r="C2" s="5">
        <f>B2+4</f>
        <v>5</v>
      </c>
      <c r="D2" s="3" t="s">
        <v>11</v>
      </c>
      <c r="E2" s="3">
        <v>0</v>
      </c>
      <c r="F2" s="3" t="s">
        <v>40</v>
      </c>
      <c r="G2" s="3">
        <v>60</v>
      </c>
      <c r="H2" s="3">
        <v>200</v>
      </c>
      <c r="I2" s="3">
        <v>200</v>
      </c>
      <c r="J2" s="3">
        <v>200</v>
      </c>
      <c r="K2" s="3" t="s">
        <v>26</v>
      </c>
      <c r="L2" s="3">
        <v>0.7</v>
      </c>
      <c r="M2" s="3">
        <v>0.7</v>
      </c>
      <c r="N2" s="3" t="s">
        <v>39</v>
      </c>
      <c r="O2" s="3">
        <v>10</v>
      </c>
      <c r="P2">
        <v>0.01</v>
      </c>
      <c r="Q2" s="3" t="s">
        <v>40</v>
      </c>
      <c r="R2" s="3" t="s">
        <v>12</v>
      </c>
      <c r="S2" s="3">
        <v>10</v>
      </c>
      <c r="T2" s="3">
        <v>1</v>
      </c>
      <c r="U2" s="3" t="s">
        <v>40</v>
      </c>
      <c r="V2" s="3">
        <v>5</v>
      </c>
      <c r="W2" s="3" t="s">
        <v>12</v>
      </c>
      <c r="X2" s="3">
        <v>10</v>
      </c>
      <c r="Y2" s="3">
        <v>0.05</v>
      </c>
      <c r="Z2" s="5">
        <f>MAX(Sheet1!W2:W6)</f>
        <v>24303</v>
      </c>
      <c r="AA2" s="5">
        <v>24381</v>
      </c>
      <c r="AB2" s="14">
        <f t="shared" ref="AB2:AB15" si="0">((Z2-AA2)/AA2) * 100</f>
        <v>-0.31992125015380829</v>
      </c>
      <c r="AC2" s="15">
        <f>AVERAGE(Sheet1!W2:W6)</f>
        <v>24229.599999999999</v>
      </c>
      <c r="AD2" s="14">
        <f t="shared" ref="AD2:AD9" si="1">((AC2-AA2)/AA2) * 100</f>
        <v>-0.62097534965752621</v>
      </c>
      <c r="AE2" s="14">
        <f>_xlfn.STDEV.S(Sheet1!W2:W6)</f>
        <v>44.054511687226771</v>
      </c>
    </row>
    <row r="3" spans="1:31" x14ac:dyDescent="0.45">
      <c r="A3" s="2">
        <v>2</v>
      </c>
      <c r="B3" s="4">
        <f>B2+5</f>
        <v>6</v>
      </c>
      <c r="C3" s="5">
        <f t="shared" ref="C3:C16" si="2">B3+4</f>
        <v>10</v>
      </c>
      <c r="D3" s="3" t="s">
        <v>11</v>
      </c>
      <c r="E3" s="3">
        <v>0</v>
      </c>
      <c r="F3" s="3" t="s">
        <v>40</v>
      </c>
      <c r="G3" s="3">
        <v>60</v>
      </c>
      <c r="H3" s="3">
        <v>200</v>
      </c>
      <c r="I3" s="3">
        <v>200</v>
      </c>
      <c r="J3" s="3">
        <v>200</v>
      </c>
      <c r="K3" s="3" t="s">
        <v>26</v>
      </c>
      <c r="L3" s="3">
        <v>0.7</v>
      </c>
      <c r="M3" s="3">
        <v>0.7</v>
      </c>
      <c r="N3" s="3" t="s">
        <v>39</v>
      </c>
      <c r="O3" s="3">
        <v>10</v>
      </c>
      <c r="P3" s="3">
        <v>0.01</v>
      </c>
      <c r="Q3" s="3" t="s">
        <v>40</v>
      </c>
      <c r="R3" s="3" t="s">
        <v>12</v>
      </c>
      <c r="S3" s="3">
        <v>10</v>
      </c>
      <c r="T3" s="7">
        <v>5</v>
      </c>
      <c r="U3" s="3" t="s">
        <v>40</v>
      </c>
      <c r="V3" s="3">
        <v>5</v>
      </c>
      <c r="W3" s="3" t="s">
        <v>12</v>
      </c>
      <c r="X3" s="3">
        <v>10</v>
      </c>
      <c r="Y3" s="3">
        <v>0.05</v>
      </c>
      <c r="Z3" s="5">
        <f>MAX(Sheet1!W7:W11)</f>
        <v>24315</v>
      </c>
      <c r="AA3" s="5">
        <v>24381</v>
      </c>
      <c r="AB3" s="10">
        <f t="shared" si="0"/>
        <v>-0.27070259628399163</v>
      </c>
      <c r="AC3" s="8">
        <f>AVERAGE(Sheet1!W7:W11)</f>
        <v>24273.4</v>
      </c>
      <c r="AD3" s="10">
        <f t="shared" si="1"/>
        <v>-0.44132726303268344</v>
      </c>
      <c r="AE3" s="12">
        <f>_xlfn.STDEV.S(Sheet1!W7:W11)</f>
        <v>28.112274899054327</v>
      </c>
    </row>
    <row r="4" spans="1:31" x14ac:dyDescent="0.45">
      <c r="A4" s="2">
        <v>3</v>
      </c>
      <c r="B4" s="4">
        <f>B3+5</f>
        <v>11</v>
      </c>
      <c r="C4" s="5">
        <f t="shared" si="2"/>
        <v>15</v>
      </c>
      <c r="D4" s="3" t="s">
        <v>11</v>
      </c>
      <c r="E4" s="3">
        <v>0</v>
      </c>
      <c r="F4" s="3" t="s">
        <v>40</v>
      </c>
      <c r="G4" s="3">
        <v>60</v>
      </c>
      <c r="H4" s="3">
        <v>200</v>
      </c>
      <c r="I4" s="3">
        <v>200</v>
      </c>
      <c r="J4" s="3">
        <v>200</v>
      </c>
      <c r="K4" s="3" t="s">
        <v>26</v>
      </c>
      <c r="L4" s="3">
        <v>0.7</v>
      </c>
      <c r="M4" s="3">
        <v>0.7</v>
      </c>
      <c r="N4" s="3" t="s">
        <v>39</v>
      </c>
      <c r="O4" s="3">
        <v>10</v>
      </c>
      <c r="P4" s="3">
        <v>0.01</v>
      </c>
      <c r="Q4" s="3" t="s">
        <v>40</v>
      </c>
      <c r="R4" s="3" t="s">
        <v>12</v>
      </c>
      <c r="S4" s="3">
        <v>10</v>
      </c>
      <c r="T4" s="7">
        <v>20</v>
      </c>
      <c r="U4" s="3" t="s">
        <v>40</v>
      </c>
      <c r="V4" s="3">
        <v>5</v>
      </c>
      <c r="W4" s="3" t="s">
        <v>12</v>
      </c>
      <c r="X4" s="3">
        <v>10</v>
      </c>
      <c r="Y4" s="3">
        <v>0.05</v>
      </c>
      <c r="Z4" s="5">
        <f>MAX(Sheet1!W12:W16)</f>
        <v>24315</v>
      </c>
      <c r="AA4" s="5">
        <v>24381</v>
      </c>
      <c r="AB4" s="12">
        <f t="shared" si="0"/>
        <v>-0.27070259628399163</v>
      </c>
      <c r="AC4" s="8">
        <f>AVERAGE(Sheet1!W12:W16)</f>
        <v>24275.8</v>
      </c>
      <c r="AD4" s="12">
        <f t="shared" si="1"/>
        <v>-0.43148353225872904</v>
      </c>
      <c r="AE4" s="12">
        <f>_xlfn.STDEV.S(Sheet1!W12:W16)</f>
        <v>42.139055518604117</v>
      </c>
    </row>
    <row r="5" spans="1:31" x14ac:dyDescent="0.45">
      <c r="A5" s="2">
        <v>4</v>
      </c>
      <c r="B5" s="4">
        <f t="shared" ref="B5:B17" si="3">B4+5</f>
        <v>16</v>
      </c>
      <c r="C5" s="5">
        <f t="shared" si="2"/>
        <v>20</v>
      </c>
      <c r="D5" s="3" t="s">
        <v>11</v>
      </c>
      <c r="E5" s="3">
        <v>0</v>
      </c>
      <c r="F5" s="3" t="s">
        <v>40</v>
      </c>
      <c r="G5" s="3">
        <v>60</v>
      </c>
      <c r="H5" s="3">
        <v>200</v>
      </c>
      <c r="I5" s="3">
        <v>200</v>
      </c>
      <c r="J5" s="3">
        <v>200</v>
      </c>
      <c r="K5" s="3" t="s">
        <v>26</v>
      </c>
      <c r="L5" s="3">
        <v>0.7</v>
      </c>
      <c r="M5" s="3">
        <v>0.7</v>
      </c>
      <c r="N5" s="3" t="s">
        <v>39</v>
      </c>
      <c r="O5" s="3">
        <v>10</v>
      </c>
      <c r="P5" s="3">
        <v>0.01</v>
      </c>
      <c r="Q5" s="3" t="s">
        <v>40</v>
      </c>
      <c r="R5" s="3" t="s">
        <v>12</v>
      </c>
      <c r="S5" s="3">
        <v>10</v>
      </c>
      <c r="T5" s="7">
        <v>10</v>
      </c>
      <c r="U5" s="3" t="s">
        <v>40</v>
      </c>
      <c r="V5" s="3">
        <v>5</v>
      </c>
      <c r="W5" s="3" t="s">
        <v>12</v>
      </c>
      <c r="X5" s="3">
        <v>10</v>
      </c>
      <c r="Y5" s="3">
        <v>0.05</v>
      </c>
      <c r="Z5" s="5">
        <f>MAX(Sheet1!W17:W21)</f>
        <v>24285</v>
      </c>
      <c r="AA5" s="5">
        <v>24381</v>
      </c>
      <c r="AB5" s="11">
        <f t="shared" si="0"/>
        <v>-0.39374923095853331</v>
      </c>
      <c r="AC5" s="8">
        <f>AVERAGE(Sheet1!W17:W21)</f>
        <v>24196.400000000001</v>
      </c>
      <c r="AD5" s="11">
        <f t="shared" si="1"/>
        <v>-0.75714695869734028</v>
      </c>
      <c r="AE5" s="12">
        <f>_xlfn.STDEV.S(Sheet1!W17:W21)</f>
        <v>110.66526103524991</v>
      </c>
    </row>
    <row r="6" spans="1:31" x14ac:dyDescent="0.45">
      <c r="A6" s="2">
        <v>5</v>
      </c>
      <c r="B6" s="4">
        <f t="shared" si="3"/>
        <v>21</v>
      </c>
      <c r="C6" s="5">
        <f t="shared" si="2"/>
        <v>25</v>
      </c>
      <c r="D6" s="3" t="s">
        <v>11</v>
      </c>
      <c r="E6" s="3">
        <v>0</v>
      </c>
      <c r="F6" s="3" t="s">
        <v>40</v>
      </c>
      <c r="G6" s="3">
        <v>60</v>
      </c>
      <c r="H6" s="3">
        <v>200</v>
      </c>
      <c r="I6" s="3">
        <v>200</v>
      </c>
      <c r="J6" s="3">
        <v>200</v>
      </c>
      <c r="K6" s="3" t="s">
        <v>26</v>
      </c>
      <c r="L6" s="3">
        <v>0.7</v>
      </c>
      <c r="M6" s="3">
        <v>0.7</v>
      </c>
      <c r="N6" s="3" t="s">
        <v>39</v>
      </c>
      <c r="O6" s="3">
        <v>10</v>
      </c>
      <c r="P6" s="3">
        <v>0.01</v>
      </c>
      <c r="Q6" s="3" t="s">
        <v>40</v>
      </c>
      <c r="R6" s="3" t="s">
        <v>12</v>
      </c>
      <c r="S6" s="3">
        <v>10</v>
      </c>
      <c r="T6" s="7">
        <v>50</v>
      </c>
      <c r="U6" s="3" t="s">
        <v>40</v>
      </c>
      <c r="V6" s="3">
        <v>5</v>
      </c>
      <c r="W6" s="3" t="s">
        <v>12</v>
      </c>
      <c r="X6" s="3">
        <v>10</v>
      </c>
      <c r="Y6" s="3">
        <v>0.05</v>
      </c>
      <c r="Z6" s="5">
        <f>MAX(Sheet1!W22:W26)</f>
        <v>24303</v>
      </c>
      <c r="AA6" s="5">
        <v>24381</v>
      </c>
      <c r="AB6" s="11">
        <f t="shared" si="0"/>
        <v>-0.31992125015380829</v>
      </c>
      <c r="AC6" s="8">
        <f>AVERAGE(Sheet1!W22:W26)</f>
        <v>24234.400000000001</v>
      </c>
      <c r="AD6" s="11">
        <f t="shared" si="1"/>
        <v>-0.60128788810958755</v>
      </c>
      <c r="AE6" s="12">
        <f>_xlfn.STDEV.S(Sheet1!W22:W26)</f>
        <v>71.054908345588615</v>
      </c>
    </row>
    <row r="7" spans="1:31" x14ac:dyDescent="0.45">
      <c r="A7" s="2">
        <v>6</v>
      </c>
      <c r="B7" s="4">
        <f t="shared" si="3"/>
        <v>26</v>
      </c>
      <c r="C7" s="5">
        <f t="shared" si="2"/>
        <v>30</v>
      </c>
      <c r="D7" s="3" t="s">
        <v>11</v>
      </c>
      <c r="E7" s="3">
        <v>0</v>
      </c>
      <c r="F7" s="7" t="s">
        <v>42</v>
      </c>
      <c r="G7" s="3">
        <v>60</v>
      </c>
      <c r="H7" s="3">
        <v>200</v>
      </c>
      <c r="I7" s="3">
        <v>200</v>
      </c>
      <c r="J7" s="3">
        <v>200</v>
      </c>
      <c r="K7" s="3" t="s">
        <v>26</v>
      </c>
      <c r="L7" s="3">
        <v>0.7</v>
      </c>
      <c r="M7" s="3">
        <v>0.7</v>
      </c>
      <c r="N7" s="3" t="s">
        <v>39</v>
      </c>
      <c r="O7" s="3">
        <v>10</v>
      </c>
      <c r="P7" s="3">
        <v>0.01</v>
      </c>
      <c r="Q7" s="3" t="s">
        <v>40</v>
      </c>
      <c r="R7" s="3" t="s">
        <v>12</v>
      </c>
      <c r="S7" s="3">
        <v>10</v>
      </c>
      <c r="T7" s="7">
        <v>1</v>
      </c>
      <c r="U7" s="3" t="s">
        <v>40</v>
      </c>
      <c r="V7" s="3">
        <v>5</v>
      </c>
      <c r="W7" s="3" t="s">
        <v>12</v>
      </c>
      <c r="X7" s="3">
        <v>10</v>
      </c>
      <c r="Y7" s="3">
        <v>0.05</v>
      </c>
      <c r="Z7" s="5">
        <f>MAX(Sheet1!W27:W31)</f>
        <v>24254</v>
      </c>
      <c r="AA7" s="5">
        <v>24381</v>
      </c>
      <c r="AB7" s="14">
        <f t="shared" si="0"/>
        <v>-0.5208974201222264</v>
      </c>
      <c r="AC7" s="15">
        <f>AVERAGE(Sheet1!W27:W31)</f>
        <v>24210.6</v>
      </c>
      <c r="AD7" s="14">
        <f t="shared" si="1"/>
        <v>-0.69890488495140257</v>
      </c>
      <c r="AE7" s="14">
        <f>_xlfn.STDEV.S(Sheet1!W27:W31)</f>
        <v>43.695537529592194</v>
      </c>
    </row>
    <row r="8" spans="1:31" x14ac:dyDescent="0.45">
      <c r="A8" s="2">
        <v>7</v>
      </c>
      <c r="B8" s="4">
        <f t="shared" si="3"/>
        <v>31</v>
      </c>
      <c r="C8" s="5">
        <f t="shared" si="2"/>
        <v>35</v>
      </c>
      <c r="D8" s="3" t="s">
        <v>11</v>
      </c>
      <c r="E8" s="3">
        <v>0</v>
      </c>
      <c r="F8" s="8" t="s">
        <v>42</v>
      </c>
      <c r="G8" s="3">
        <v>60</v>
      </c>
      <c r="H8" s="3">
        <v>200</v>
      </c>
      <c r="I8" s="3">
        <v>200</v>
      </c>
      <c r="J8" s="3">
        <v>200</v>
      </c>
      <c r="K8" s="3" t="s">
        <v>26</v>
      </c>
      <c r="L8" s="3">
        <v>0.7</v>
      </c>
      <c r="M8" s="3">
        <v>0.7</v>
      </c>
      <c r="N8" s="3" t="s">
        <v>39</v>
      </c>
      <c r="O8" s="3">
        <v>10</v>
      </c>
      <c r="P8" s="3">
        <v>0.01</v>
      </c>
      <c r="Q8" s="3" t="s">
        <v>40</v>
      </c>
      <c r="R8" s="3" t="s">
        <v>12</v>
      </c>
      <c r="S8" s="3">
        <v>10</v>
      </c>
      <c r="T8" s="7">
        <v>5</v>
      </c>
      <c r="U8" s="3" t="s">
        <v>40</v>
      </c>
      <c r="V8" s="3">
        <v>5</v>
      </c>
      <c r="W8" s="3" t="s">
        <v>12</v>
      </c>
      <c r="X8" s="3">
        <v>10</v>
      </c>
      <c r="Y8" s="3">
        <v>0.05</v>
      </c>
      <c r="Z8" s="5">
        <f>MAX(Sheet1!W32:W36)</f>
        <v>24254</v>
      </c>
      <c r="AA8" s="5">
        <v>24381</v>
      </c>
      <c r="AB8" s="12">
        <f t="shared" si="0"/>
        <v>-0.5208974201222264</v>
      </c>
      <c r="AC8" s="8">
        <f>AVERAGE(Sheet1!W32:W36)</f>
        <v>24207.4</v>
      </c>
      <c r="AD8" s="12">
        <f t="shared" si="1"/>
        <v>-0.71202985931667506</v>
      </c>
      <c r="AE8" s="12">
        <f>_xlfn.STDEV.S(Sheet1!W32:W36)</f>
        <v>58.354948376294537</v>
      </c>
    </row>
    <row r="9" spans="1:31" x14ac:dyDescent="0.45">
      <c r="A9" s="2">
        <v>8</v>
      </c>
      <c r="B9" s="4">
        <f t="shared" si="3"/>
        <v>36</v>
      </c>
      <c r="C9" s="5">
        <f t="shared" si="2"/>
        <v>40</v>
      </c>
      <c r="D9" s="3" t="s">
        <v>11</v>
      </c>
      <c r="E9" s="3">
        <v>0</v>
      </c>
      <c r="F9" s="8" t="s">
        <v>42</v>
      </c>
      <c r="G9" s="3">
        <v>60</v>
      </c>
      <c r="H9" s="3">
        <v>200</v>
      </c>
      <c r="I9" s="3">
        <v>200</v>
      </c>
      <c r="J9" s="3">
        <v>200</v>
      </c>
      <c r="K9" s="3" t="s">
        <v>26</v>
      </c>
      <c r="L9" s="3">
        <v>0.7</v>
      </c>
      <c r="M9" s="3">
        <v>0.7</v>
      </c>
      <c r="N9" s="3" t="s">
        <v>39</v>
      </c>
      <c r="O9" s="3">
        <v>10</v>
      </c>
      <c r="P9" s="3">
        <v>0.01</v>
      </c>
      <c r="Q9" s="3" t="s">
        <v>40</v>
      </c>
      <c r="R9" s="3" t="s">
        <v>12</v>
      </c>
      <c r="S9" s="3">
        <v>10</v>
      </c>
      <c r="T9" s="7">
        <v>10</v>
      </c>
      <c r="U9" s="3" t="s">
        <v>40</v>
      </c>
      <c r="V9" s="3">
        <v>5</v>
      </c>
      <c r="W9" s="3" t="s">
        <v>12</v>
      </c>
      <c r="X9" s="3">
        <v>10</v>
      </c>
      <c r="Y9" s="3">
        <v>0.05</v>
      </c>
      <c r="Z9" s="5">
        <f>MAX(Sheet1!W37:W41)</f>
        <v>24254</v>
      </c>
      <c r="AA9" s="5">
        <v>24381</v>
      </c>
      <c r="AB9" s="12">
        <f t="shared" si="0"/>
        <v>-0.5208974201222264</v>
      </c>
      <c r="AC9" s="8">
        <f>AVERAGE(Sheet1!W37:W41)</f>
        <v>24207.4</v>
      </c>
      <c r="AD9" s="12">
        <f t="shared" si="1"/>
        <v>-0.71202985931667506</v>
      </c>
      <c r="AE9" s="12">
        <f>_xlfn.STDEV.S(Sheet1!W37:W41)</f>
        <v>58.354948376294537</v>
      </c>
    </row>
    <row r="10" spans="1:31" x14ac:dyDescent="0.45">
      <c r="A10" s="2">
        <v>9</v>
      </c>
      <c r="B10" s="4">
        <f t="shared" si="3"/>
        <v>41</v>
      </c>
      <c r="C10" s="5">
        <f t="shared" si="2"/>
        <v>45</v>
      </c>
      <c r="D10" s="3" t="s">
        <v>11</v>
      </c>
      <c r="E10" s="3">
        <v>0</v>
      </c>
      <c r="F10" s="8" t="s">
        <v>42</v>
      </c>
      <c r="G10" s="3">
        <v>60</v>
      </c>
      <c r="H10" s="3">
        <v>200</v>
      </c>
      <c r="I10" s="3">
        <v>200</v>
      </c>
      <c r="J10" s="3">
        <v>200</v>
      </c>
      <c r="K10" s="3" t="s">
        <v>26</v>
      </c>
      <c r="L10" s="3">
        <v>0.7</v>
      </c>
      <c r="M10" s="3">
        <v>0.7</v>
      </c>
      <c r="N10" s="3" t="s">
        <v>39</v>
      </c>
      <c r="O10" s="3">
        <v>10</v>
      </c>
      <c r="P10" s="3">
        <v>0.01</v>
      </c>
      <c r="Q10" s="3" t="s">
        <v>40</v>
      </c>
      <c r="R10" s="3" t="s">
        <v>12</v>
      </c>
      <c r="S10" s="3">
        <v>10</v>
      </c>
      <c r="T10" s="7">
        <v>50</v>
      </c>
      <c r="U10" s="3" t="s">
        <v>40</v>
      </c>
      <c r="V10" s="3">
        <v>5</v>
      </c>
      <c r="W10" s="3" t="s">
        <v>12</v>
      </c>
      <c r="X10" s="3">
        <v>10</v>
      </c>
      <c r="Y10" s="3">
        <v>0.05</v>
      </c>
      <c r="Z10" s="5">
        <f>MAX(Sheet1!W42:W46)</f>
        <v>24254</v>
      </c>
      <c r="AA10" s="5">
        <v>24381</v>
      </c>
      <c r="AB10" s="12">
        <f t="shared" si="0"/>
        <v>-0.5208974201222264</v>
      </c>
      <c r="AC10" s="8">
        <f>AVERAGE(Sheet1!W42:W46)</f>
        <v>24207.4</v>
      </c>
      <c r="AD10" s="12">
        <f t="shared" ref="AD10" si="4">((AC10-AA10)/AA10) * 100</f>
        <v>-0.71202985931667506</v>
      </c>
      <c r="AE10" s="12">
        <f>_xlfn.STDEV.S(Sheet1!W42:W46)</f>
        <v>58.354948376294537</v>
      </c>
    </row>
    <row r="11" spans="1:31" x14ac:dyDescent="0.45">
      <c r="A11" s="2">
        <v>10</v>
      </c>
      <c r="B11" s="4">
        <f t="shared" si="3"/>
        <v>46</v>
      </c>
      <c r="C11" s="5">
        <f t="shared" si="2"/>
        <v>50</v>
      </c>
      <c r="D11" s="3" t="s">
        <v>11</v>
      </c>
      <c r="E11" s="3">
        <v>0</v>
      </c>
      <c r="F11" s="8" t="s">
        <v>42</v>
      </c>
      <c r="G11" s="3">
        <v>60</v>
      </c>
      <c r="H11" s="3">
        <v>200</v>
      </c>
      <c r="I11" s="3">
        <v>200</v>
      </c>
      <c r="J11" s="7">
        <v>50</v>
      </c>
      <c r="K11" s="3" t="s">
        <v>26</v>
      </c>
      <c r="L11" s="3">
        <v>0.7</v>
      </c>
      <c r="M11" s="3">
        <v>0.7</v>
      </c>
      <c r="N11" s="3" t="s">
        <v>39</v>
      </c>
      <c r="O11" s="3">
        <v>10</v>
      </c>
      <c r="P11" s="3">
        <v>0.01</v>
      </c>
      <c r="Q11" s="3" t="s">
        <v>40</v>
      </c>
      <c r="R11" s="3" t="s">
        <v>12</v>
      </c>
      <c r="S11" s="3">
        <v>10</v>
      </c>
      <c r="T11" s="8">
        <v>50</v>
      </c>
      <c r="U11" s="3" t="s">
        <v>40</v>
      </c>
      <c r="V11" s="3">
        <v>5</v>
      </c>
      <c r="W11" s="3" t="s">
        <v>12</v>
      </c>
      <c r="X11" s="3">
        <v>10</v>
      </c>
      <c r="Y11" s="3">
        <v>0.05</v>
      </c>
      <c r="Z11" s="5">
        <f>MAX(Sheet1!W47:W51)</f>
        <v>24343</v>
      </c>
      <c r="AA11" s="5">
        <v>24381</v>
      </c>
      <c r="AB11" s="10">
        <f t="shared" si="0"/>
        <v>-0.15585907058775275</v>
      </c>
      <c r="AC11" s="8">
        <f>AVERAGE(Sheet1!W47:W51)</f>
        <v>24293.599999999999</v>
      </c>
      <c r="AD11" s="10">
        <f t="shared" ref="AD11" si="5">((AC11-AA11)/AA11) * 100</f>
        <v>-0.35847586235183732</v>
      </c>
      <c r="AE11" s="12">
        <f>_xlfn.STDEV.S(Sheet1!W47:W51)</f>
        <v>34.659774955991857</v>
      </c>
    </row>
    <row r="12" spans="1:31" x14ac:dyDescent="0.45">
      <c r="A12" s="2">
        <v>11</v>
      </c>
      <c r="B12" s="4">
        <f t="shared" si="3"/>
        <v>51</v>
      </c>
      <c r="C12" s="5">
        <f t="shared" si="2"/>
        <v>55</v>
      </c>
      <c r="D12" s="3" t="s">
        <v>11</v>
      </c>
      <c r="E12" s="3">
        <v>0</v>
      </c>
      <c r="F12" s="3" t="s">
        <v>42</v>
      </c>
      <c r="G12" s="3">
        <v>60</v>
      </c>
      <c r="H12" s="3">
        <v>200</v>
      </c>
      <c r="I12" s="3">
        <v>200</v>
      </c>
      <c r="J12" s="8">
        <v>50</v>
      </c>
      <c r="K12" s="3" t="s">
        <v>26</v>
      </c>
      <c r="L12" s="3">
        <v>0.7</v>
      </c>
      <c r="M12" s="3">
        <v>0.7</v>
      </c>
      <c r="N12" s="3" t="s">
        <v>39</v>
      </c>
      <c r="O12" s="3">
        <v>10</v>
      </c>
      <c r="P12" s="3">
        <v>0.01</v>
      </c>
      <c r="Q12" s="3" t="s">
        <v>40</v>
      </c>
      <c r="R12" s="3" t="s">
        <v>12</v>
      </c>
      <c r="S12" s="3">
        <v>10</v>
      </c>
      <c r="T12" s="7">
        <v>20</v>
      </c>
      <c r="U12" s="3" t="s">
        <v>40</v>
      </c>
      <c r="V12" s="3">
        <v>5</v>
      </c>
      <c r="W12" s="3" t="s">
        <v>12</v>
      </c>
      <c r="X12" s="3">
        <v>10</v>
      </c>
      <c r="Y12" s="3">
        <v>0.05</v>
      </c>
      <c r="Z12" s="5">
        <f>MAX(Sheet1!W52:W56)</f>
        <v>24343</v>
      </c>
      <c r="AA12" s="5">
        <v>24381</v>
      </c>
      <c r="AB12" s="12">
        <f t="shared" si="0"/>
        <v>-0.15585907058775275</v>
      </c>
      <c r="AC12" s="8">
        <f>AVERAGE(Sheet1!W52:W56)</f>
        <v>24293.599999999999</v>
      </c>
      <c r="AD12" s="12">
        <f t="shared" ref="AD12" si="6">((AC12-AA12)/AA12) * 100</f>
        <v>-0.35847586235183732</v>
      </c>
      <c r="AE12" s="12">
        <f>_xlfn.STDEV.S(Sheet1!W52:W56)</f>
        <v>34.659774955991857</v>
      </c>
    </row>
    <row r="13" spans="1:31" x14ac:dyDescent="0.45">
      <c r="A13" s="2">
        <v>12</v>
      </c>
      <c r="B13" s="4">
        <f t="shared" si="3"/>
        <v>56</v>
      </c>
      <c r="C13" s="5">
        <f t="shared" si="2"/>
        <v>60</v>
      </c>
      <c r="D13" s="3" t="s">
        <v>11</v>
      </c>
      <c r="E13" s="3">
        <v>0</v>
      </c>
      <c r="F13" s="3" t="s">
        <v>42</v>
      </c>
      <c r="G13" s="3">
        <v>60</v>
      </c>
      <c r="H13" s="3">
        <v>200</v>
      </c>
      <c r="I13" s="3">
        <v>200</v>
      </c>
      <c r="J13" s="8">
        <v>50</v>
      </c>
      <c r="K13" s="3" t="s">
        <v>26</v>
      </c>
      <c r="L13" s="3">
        <v>0.7</v>
      </c>
      <c r="M13" s="3">
        <v>0.7</v>
      </c>
      <c r="N13" s="3" t="s">
        <v>39</v>
      </c>
      <c r="O13" s="3">
        <v>10</v>
      </c>
      <c r="P13" s="3">
        <v>0.01</v>
      </c>
      <c r="Q13" s="3" t="s">
        <v>40</v>
      </c>
      <c r="R13" s="3" t="s">
        <v>12</v>
      </c>
      <c r="S13" s="3">
        <v>10</v>
      </c>
      <c r="T13" s="7">
        <v>10</v>
      </c>
      <c r="U13" s="3" t="s">
        <v>40</v>
      </c>
      <c r="V13" s="3">
        <v>5</v>
      </c>
      <c r="W13" s="3" t="s">
        <v>12</v>
      </c>
      <c r="X13" s="3">
        <v>10</v>
      </c>
      <c r="Y13" s="3">
        <v>0.05</v>
      </c>
      <c r="Z13" s="5">
        <f>MAX(Sheet1!W57:W61)</f>
        <v>24343</v>
      </c>
      <c r="AA13" s="5">
        <v>24381</v>
      </c>
      <c r="AB13" s="12">
        <f t="shared" si="0"/>
        <v>-0.15585907058775275</v>
      </c>
      <c r="AC13" s="8">
        <f>AVERAGE(Sheet1!W57:W61)</f>
        <v>24293.599999999999</v>
      </c>
      <c r="AD13" s="12">
        <f t="shared" ref="AD13" si="7">((AC13-AA13)/AA13) * 100</f>
        <v>-0.35847586235183732</v>
      </c>
      <c r="AE13" s="12">
        <f>_xlfn.STDEV.S(Sheet1!W57:W61)</f>
        <v>34.659774955991857</v>
      </c>
    </row>
    <row r="14" spans="1:31" x14ac:dyDescent="0.45">
      <c r="A14" s="2">
        <v>13</v>
      </c>
      <c r="B14" s="4">
        <f t="shared" si="3"/>
        <v>61</v>
      </c>
      <c r="C14" s="5">
        <f t="shared" si="2"/>
        <v>65</v>
      </c>
      <c r="D14" s="3" t="s">
        <v>11</v>
      </c>
      <c r="E14" s="3">
        <v>0</v>
      </c>
      <c r="F14" s="3" t="s">
        <v>42</v>
      </c>
      <c r="G14" s="3">
        <v>60</v>
      </c>
      <c r="H14" s="3">
        <v>200</v>
      </c>
      <c r="I14" s="3">
        <v>200</v>
      </c>
      <c r="J14" s="8">
        <v>50</v>
      </c>
      <c r="K14" s="3" t="s">
        <v>26</v>
      </c>
      <c r="L14" s="3">
        <v>0.7</v>
      </c>
      <c r="M14" s="3">
        <v>0.7</v>
      </c>
      <c r="N14" s="3" t="s">
        <v>39</v>
      </c>
      <c r="O14" s="3">
        <v>10</v>
      </c>
      <c r="P14" s="3">
        <v>0.01</v>
      </c>
      <c r="Q14" s="3" t="s">
        <v>40</v>
      </c>
      <c r="R14" s="3" t="s">
        <v>12</v>
      </c>
      <c r="S14" s="3">
        <v>10</v>
      </c>
      <c r="T14" s="7">
        <v>5</v>
      </c>
      <c r="U14" s="3" t="s">
        <v>40</v>
      </c>
      <c r="V14" s="3">
        <v>5</v>
      </c>
      <c r="W14" s="3" t="s">
        <v>12</v>
      </c>
      <c r="X14" s="3">
        <v>10</v>
      </c>
      <c r="Y14" s="3">
        <v>0.05</v>
      </c>
      <c r="Z14" s="5">
        <f>MAX(Sheet1!W62:W66)</f>
        <v>24291</v>
      </c>
      <c r="AA14" s="5">
        <v>24381</v>
      </c>
      <c r="AB14" s="11">
        <f t="shared" si="0"/>
        <v>-0.36913990402362495</v>
      </c>
      <c r="AC14" s="8">
        <f>AVERAGE(Sheet1!W62:W66)</f>
        <v>24266.2</v>
      </c>
      <c r="AD14" s="11">
        <f t="shared" ref="AD14" si="8">((AC14-AA14)/AA14) * 100</f>
        <v>-0.47085845535457638</v>
      </c>
      <c r="AE14" s="12">
        <f>_xlfn.STDEV.S(Sheet1!W62:W66)</f>
        <v>23.972901368002997</v>
      </c>
    </row>
    <row r="15" spans="1:31" x14ac:dyDescent="0.45">
      <c r="A15" s="2">
        <v>14</v>
      </c>
      <c r="B15" s="4">
        <f t="shared" si="3"/>
        <v>66</v>
      </c>
      <c r="C15" s="5">
        <f t="shared" si="2"/>
        <v>70</v>
      </c>
      <c r="D15" s="3" t="s">
        <v>11</v>
      </c>
      <c r="E15" s="3">
        <v>0</v>
      </c>
      <c r="F15" s="3" t="s">
        <v>42</v>
      </c>
      <c r="G15" s="3">
        <v>60</v>
      </c>
      <c r="H15" s="3">
        <v>200</v>
      </c>
      <c r="I15" s="3">
        <v>200</v>
      </c>
      <c r="J15" s="8">
        <v>50</v>
      </c>
      <c r="K15" s="3" t="s">
        <v>26</v>
      </c>
      <c r="L15" s="3">
        <v>0.7</v>
      </c>
      <c r="M15" s="3">
        <v>0.7</v>
      </c>
      <c r="N15" s="3" t="s">
        <v>39</v>
      </c>
      <c r="O15" s="3">
        <v>10</v>
      </c>
      <c r="P15" s="3">
        <v>0.01</v>
      </c>
      <c r="Q15" s="3" t="s">
        <v>40</v>
      </c>
      <c r="R15" s="3" t="s">
        <v>12</v>
      </c>
      <c r="S15" s="3">
        <v>10</v>
      </c>
      <c r="T15" s="8">
        <v>5</v>
      </c>
      <c r="U15" s="7" t="s">
        <v>42</v>
      </c>
      <c r="V15" s="7">
        <v>50</v>
      </c>
      <c r="W15" s="7" t="s">
        <v>43</v>
      </c>
      <c r="X15" s="3">
        <v>10</v>
      </c>
      <c r="Y15" s="3">
        <v>0.05</v>
      </c>
      <c r="Z15" s="5">
        <f>MAX(Sheet1!W67:W71)</f>
        <v>24381</v>
      </c>
      <c r="AA15" s="5">
        <v>24381</v>
      </c>
      <c r="AB15" s="10">
        <f t="shared" si="0"/>
        <v>0</v>
      </c>
      <c r="AC15" s="8">
        <f>AVERAGE(Sheet1!W67:W71)</f>
        <v>24283.8</v>
      </c>
      <c r="AD15" s="12">
        <f t="shared" ref="AD15" si="9">((AC15-AA15)/AA15) * 100</f>
        <v>-0.39867109634551795</v>
      </c>
      <c r="AE15" s="12">
        <f>_xlfn.STDEV.S(Sheet1!W67:W71)</f>
        <v>85.934277212297545</v>
      </c>
    </row>
    <row r="16" spans="1:31" x14ac:dyDescent="0.45">
      <c r="A16" s="2">
        <v>15</v>
      </c>
      <c r="B16" s="4">
        <f t="shared" si="3"/>
        <v>71</v>
      </c>
      <c r="C16" s="5">
        <f t="shared" si="2"/>
        <v>75</v>
      </c>
      <c r="D16" s="3" t="s">
        <v>11</v>
      </c>
      <c r="E16" s="3">
        <v>0</v>
      </c>
      <c r="F16" s="3" t="s">
        <v>42</v>
      </c>
      <c r="G16" s="3">
        <v>60</v>
      </c>
      <c r="H16" s="3">
        <v>200</v>
      </c>
      <c r="I16" s="3">
        <v>200</v>
      </c>
      <c r="J16" s="8">
        <v>50</v>
      </c>
      <c r="K16" s="3" t="s">
        <v>26</v>
      </c>
      <c r="L16" s="3">
        <v>0.7</v>
      </c>
      <c r="M16" s="3">
        <v>0.7</v>
      </c>
      <c r="N16" s="3" t="s">
        <v>39</v>
      </c>
      <c r="O16" s="3">
        <v>10</v>
      </c>
      <c r="P16" s="3">
        <v>0.01</v>
      </c>
      <c r="Q16" s="3" t="s">
        <v>40</v>
      </c>
      <c r="R16" s="3" t="s">
        <v>12</v>
      </c>
      <c r="S16" s="3">
        <v>10</v>
      </c>
      <c r="T16" s="8">
        <v>5</v>
      </c>
      <c r="U16" s="8" t="s">
        <v>42</v>
      </c>
      <c r="V16" s="7">
        <v>1000</v>
      </c>
      <c r="W16" s="3" t="s">
        <v>43</v>
      </c>
      <c r="X16" s="3">
        <v>10</v>
      </c>
      <c r="Y16" s="3">
        <v>0.05</v>
      </c>
      <c r="Z16" s="5">
        <f>MAX(Sheet1!W72:W76)</f>
        <v>24294</v>
      </c>
      <c r="AA16" s="5">
        <v>24381</v>
      </c>
      <c r="AB16" s="11">
        <f t="shared" ref="AB16" si="10">((Z16-AA16)/AA16) * 100</f>
        <v>-0.35683524055617077</v>
      </c>
      <c r="AC16" s="8">
        <f>AVERAGE(Sheet1!W72:W76)</f>
        <v>24220.2</v>
      </c>
      <c r="AD16" s="11">
        <f t="shared" ref="AD16" si="11">((AC16-AA16)/AA16) * 100</f>
        <v>-0.65952996185554025</v>
      </c>
      <c r="AE16" s="12">
        <f>_xlfn.STDEV.S(Sheet1!W72:W76)</f>
        <v>58.848959209148298</v>
      </c>
    </row>
    <row r="17" spans="1:31" x14ac:dyDescent="0.45">
      <c r="A17" s="2">
        <v>15</v>
      </c>
      <c r="B17" s="4">
        <f t="shared" si="3"/>
        <v>76</v>
      </c>
      <c r="C17" s="5">
        <f t="shared" ref="C17" si="12">B17+4</f>
        <v>80</v>
      </c>
      <c r="D17" s="3" t="s">
        <v>11</v>
      </c>
      <c r="E17" s="3">
        <v>0</v>
      </c>
      <c r="F17" s="3" t="s">
        <v>42</v>
      </c>
      <c r="G17" s="3">
        <v>60</v>
      </c>
      <c r="H17" s="3">
        <v>200</v>
      </c>
      <c r="I17" s="3">
        <v>200</v>
      </c>
      <c r="J17" s="8">
        <v>50</v>
      </c>
      <c r="K17" s="3" t="s">
        <v>26</v>
      </c>
      <c r="L17" s="3">
        <v>0.7</v>
      </c>
      <c r="M17" s="3">
        <v>0.7</v>
      </c>
      <c r="N17" s="3" t="s">
        <v>39</v>
      </c>
      <c r="O17" s="3">
        <v>10</v>
      </c>
      <c r="P17" s="3">
        <v>0.01</v>
      </c>
      <c r="Q17" s="3" t="s">
        <v>40</v>
      </c>
      <c r="R17" s="3" t="s">
        <v>12</v>
      </c>
      <c r="S17" s="3">
        <v>10</v>
      </c>
      <c r="T17" s="8">
        <v>5</v>
      </c>
      <c r="U17" s="8" t="s">
        <v>42</v>
      </c>
      <c r="V17" s="7">
        <v>50</v>
      </c>
      <c r="W17" s="7" t="s">
        <v>44</v>
      </c>
      <c r="X17" s="3">
        <v>10</v>
      </c>
      <c r="Y17" s="3">
        <v>0.05</v>
      </c>
      <c r="Z17" s="5">
        <f>MAX(Sheet1!W77:W81)</f>
        <v>24329</v>
      </c>
      <c r="AA17" s="5">
        <v>24381</v>
      </c>
      <c r="AB17" s="11">
        <f t="shared" ref="AB17" si="13">((Z17-AA17)/AA17) * 100</f>
        <v>-0.2132808334358722</v>
      </c>
      <c r="AC17" s="8">
        <f>AVERAGE(Sheet1!W77:W81)</f>
        <v>24259.8</v>
      </c>
      <c r="AD17" s="11">
        <f t="shared" ref="AD17" si="14">((AC17-AA17)/AA17) * 100</f>
        <v>-0.49710840408515128</v>
      </c>
      <c r="AE17" s="12">
        <f>_xlfn.STDEV.S(Sheet1!W77:W81)</f>
        <v>50.09690609209315</v>
      </c>
    </row>
    <row r="18" spans="1:31" x14ac:dyDescent="0.45">
      <c r="A18" s="2">
        <v>16</v>
      </c>
      <c r="B18" s="4" t="s">
        <v>23</v>
      </c>
      <c r="C18" s="5">
        <f>B18+4</f>
        <v>85</v>
      </c>
      <c r="D18" s="3" t="s">
        <v>11</v>
      </c>
      <c r="E18" s="8">
        <v>0</v>
      </c>
      <c r="F18" s="8" t="s">
        <v>42</v>
      </c>
      <c r="G18" s="8">
        <v>60</v>
      </c>
      <c r="H18" s="8">
        <v>200</v>
      </c>
      <c r="I18" s="8">
        <v>200</v>
      </c>
      <c r="J18" s="8">
        <v>50</v>
      </c>
      <c r="K18" s="8" t="s">
        <v>26</v>
      </c>
      <c r="L18" s="8">
        <v>0.7</v>
      </c>
      <c r="M18" s="8">
        <v>0.7</v>
      </c>
      <c r="N18" s="8" t="s">
        <v>39</v>
      </c>
      <c r="O18" s="3">
        <v>10</v>
      </c>
      <c r="P18" s="3">
        <v>0.01</v>
      </c>
      <c r="Q18" s="7" t="s">
        <v>42</v>
      </c>
      <c r="R18" s="3" t="s">
        <v>12</v>
      </c>
      <c r="S18" s="3">
        <v>10</v>
      </c>
      <c r="T18" s="8">
        <v>5</v>
      </c>
      <c r="U18" s="8" t="s">
        <v>42</v>
      </c>
      <c r="V18" s="8">
        <v>50</v>
      </c>
      <c r="W18" s="7" t="s">
        <v>43</v>
      </c>
      <c r="X18" s="3">
        <v>10</v>
      </c>
      <c r="Y18" s="3">
        <v>0.05</v>
      </c>
      <c r="Z18" s="5">
        <f>MAX(Sheet1!W82:W86)</f>
        <v>24329</v>
      </c>
      <c r="AA18" s="5">
        <v>24381</v>
      </c>
      <c r="AB18" s="11">
        <f t="shared" ref="AB18" si="15">((Z18-AA18)/AA18) * 100</f>
        <v>-0.2132808334358722</v>
      </c>
      <c r="AC18" s="8">
        <f>AVERAGE(Sheet1!W82:W86)</f>
        <v>24243.4</v>
      </c>
      <c r="AD18" s="11">
        <f t="shared" ref="AD18" si="16">((AC18-AA18)/AA18) * 100</f>
        <v>-0.56437389770722513</v>
      </c>
      <c r="AE18" s="12">
        <f>_xlfn.STDEV.S(Sheet1!W82:W86)</f>
        <v>75.655799513322165</v>
      </c>
    </row>
    <row r="19" spans="1:31" x14ac:dyDescent="0.45">
      <c r="A19" s="2">
        <v>17</v>
      </c>
      <c r="B19" s="2">
        <v>86</v>
      </c>
      <c r="C19" s="2">
        <v>90</v>
      </c>
      <c r="D19" s="3" t="s">
        <v>11</v>
      </c>
      <c r="E19" s="3">
        <v>0</v>
      </c>
      <c r="F19" s="16" t="s">
        <v>42</v>
      </c>
      <c r="G19" s="3">
        <v>60</v>
      </c>
      <c r="H19" s="3">
        <v>200</v>
      </c>
      <c r="I19" s="3">
        <v>200</v>
      </c>
      <c r="J19" s="16">
        <v>50</v>
      </c>
      <c r="K19" s="3" t="s">
        <v>26</v>
      </c>
      <c r="L19" s="3">
        <v>0.7</v>
      </c>
      <c r="M19" s="3">
        <v>0.7</v>
      </c>
      <c r="N19" s="7" t="s">
        <v>12</v>
      </c>
      <c r="O19" s="3">
        <v>10</v>
      </c>
      <c r="P19" s="3">
        <v>0.01</v>
      </c>
      <c r="Q19" s="7" t="s">
        <v>40</v>
      </c>
      <c r="R19" s="3" t="s">
        <v>12</v>
      </c>
      <c r="S19" s="3">
        <v>10</v>
      </c>
      <c r="T19" s="16">
        <v>5</v>
      </c>
      <c r="U19" s="16" t="s">
        <v>42</v>
      </c>
      <c r="V19" s="16">
        <v>50</v>
      </c>
      <c r="W19" s="16" t="s">
        <v>43</v>
      </c>
      <c r="X19" s="3">
        <v>10</v>
      </c>
      <c r="Y19" s="3">
        <v>0.05</v>
      </c>
      <c r="Z19" s="5">
        <f>MAX(Sheet1!W87:W91)</f>
        <v>24326</v>
      </c>
      <c r="AA19" s="5">
        <v>24381</v>
      </c>
      <c r="AB19" s="11">
        <f t="shared" ref="AB19" si="17">((Z19-AA19)/AA19) * 100</f>
        <v>-0.22558549690332635</v>
      </c>
      <c r="AC19" s="8">
        <f>AVERAGE(Sheet1!W87:W91)</f>
        <v>24255.599999999999</v>
      </c>
      <c r="AD19" s="11">
        <f t="shared" ref="AD19" si="18">((AC19-AA19)/AA19) * 100</f>
        <v>-0.51433493293959009</v>
      </c>
      <c r="AE19" s="12">
        <f>_xlfn.STDEV.S(Sheet1!W87:W91)</f>
        <v>44.556705443737641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Yaghini</cp:lastModifiedBy>
  <dcterms:created xsi:type="dcterms:W3CDTF">2024-02-08T22:57:18Z</dcterms:created>
  <dcterms:modified xsi:type="dcterms:W3CDTF">2024-02-17T18:06:29Z</dcterms:modified>
</cp:coreProperties>
</file>