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B5BB0A5-3172-4B0B-ACDC-ADAE40D93CED}" xr6:coauthVersionLast="40" xr6:coauthVersionMax="40" xr10:uidLastSave="{00000000-0000-0000-0000-000000000000}"/>
  <bookViews>
    <workbookView xWindow="0" yWindow="0" windowWidth="23040" windowHeight="9000" xr2:uid="{8F841147-B03F-4929-9CC6-2A5841C2A7A0}"/>
  </bookViews>
  <sheets>
    <sheet name="Product Backlog" sheetId="1" r:id="rId1"/>
    <sheet name="Sprint1" sheetId="2" r:id="rId2"/>
    <sheet name="Sprint2" sheetId="3" r:id="rId3"/>
  </sheets>
  <externalReferences>
    <externalReference r:id="rId4"/>
  </externalReferences>
  <definedNames>
    <definedName name="DAYOFWEEK">'[1]SYS CALC'!$A$2:$B$8</definedName>
    <definedName name="PBStatus">[1]SETUP!$J$2:$J$4</definedName>
    <definedName name="PBType">[1]SETUP!$J$15:$J$20</definedName>
    <definedName name="ReferenceID">'[1]PROJECT BACKLOG'!$C$6:$C$29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7" i="3" l="1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C10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H11" i="3"/>
  <c r="F11" i="3"/>
  <c r="C11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C9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C10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H11" i="2"/>
  <c r="F11" i="2"/>
  <c r="C11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C9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I18" i="1"/>
  <c r="I30" i="1"/>
  <c r="C30" i="1"/>
  <c r="N27" i="1"/>
  <c r="N26" i="1"/>
  <c r="N24" i="1"/>
  <c r="N22" i="1"/>
  <c r="N21" i="1"/>
  <c r="N20" i="1"/>
  <c r="N17" i="1"/>
  <c r="N16" i="1"/>
  <c r="N14" i="1"/>
  <c r="N13" i="1"/>
  <c r="N12" i="1"/>
  <c r="N11" i="1"/>
  <c r="N10" i="1"/>
  <c r="N9" i="1"/>
  <c r="N7" i="1"/>
  <c r="A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A4" authorId="0" shapeId="0" xr:uid="{048DEC7D-4C06-4009-B5F8-91C9147E30AF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highest reference ID number used so far.  
</t>
        </r>
      </text>
    </comment>
    <comment ref="A5" authorId="0" shapeId="0" xr:uid="{86798FDA-5073-41CB-BA53-B225ABE75892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reference ID should be unique.   This number is used throughout the whole worksheet so be aware.</t>
        </r>
      </text>
    </comment>
    <comment ref="B5" authorId="0" shapeId="0" xr:uid="{AD5CB7DC-1F61-4A5F-8DB8-5A0A0EF434C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release where the story will be developped</t>
        </r>
      </text>
    </comment>
    <comment ref="C5" authorId="0" shapeId="0" xr:uid="{A4D174F1-F46E-402C-B76C-EFE979EB857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sprint where the story will be developped</t>
        </r>
      </text>
    </comment>
    <comment ref="D5" authorId="0" shapeId="0" xr:uid="{65204EAC-0D47-436E-9894-2580553A8F58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a category to which the story belongs.
Example : Infrastrucuture, Back-End, Animation, ...</t>
        </r>
      </text>
    </comment>
    <comment ref="F5" authorId="0" shapeId="0" xr:uid="{9BF6F7CA-5C68-410D-8FF8-04320F7C12D0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5" authorId="0" shapeId="0" xr:uid="{EA821E03-30ED-4CCB-9D99-C9E2455D5996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Type of the story.</t>
        </r>
      </text>
    </comment>
    <comment ref="H5" authorId="0" shapeId="0" xr:uid="{58BB9943-B60E-4D3F-A3DE-83916686F11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Status of the story</t>
        </r>
      </text>
    </comment>
    <comment ref="I5" authorId="0" shapeId="0" xr:uid="{5A5804C1-FD58-4DA8-BF3A-2ECC7E07901F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calculated:
Ideal Hours * Adjustment Factor
</t>
        </r>
      </text>
    </comment>
    <comment ref="J5" authorId="0" shapeId="0" xr:uid="{C1E80169-5D07-43F9-A892-7FDD247D29A2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M = Must Have
S = Should Have
C = Could Have
W = Won't have this time</t>
        </r>
      </text>
    </comment>
    <comment ref="L5" authorId="0" shapeId="0" xr:uid="{EAB33D5C-E1DC-4497-899F-F164ABAAC51C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0 = Lowest Business Value
100 = Highest Business Value</t>
        </r>
      </text>
    </comment>
    <comment ref="M5" authorId="0" shapeId="0" xr:uid="{2CE5CF19-FBA7-49BE-915B-4C8CDCC7F689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Enter here the new ideal estimates which are done with planningpoker
</t>
        </r>
      </text>
    </comment>
    <comment ref="N5" authorId="0" shapeId="0" xr:uid="{B054C8BE-A231-4B07-9AC6-72D203A4AA7D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This column is calculated based on the values of complexity and information.  The data is looked up in the setup tab.</t>
        </r>
      </text>
    </comment>
    <comment ref="O5" authorId="0" shapeId="0" xr:uid="{244A6314-9C7C-46A4-842E-95C35463BCE0}">
      <text>
        <r>
          <rPr>
            <b/>
            <sz val="9"/>
            <color indexed="81"/>
            <rFont val="Tahoma"/>
            <family val="2"/>
          </rPr>
          <t>Luc Segers: Complexity</t>
        </r>
        <r>
          <rPr>
            <sz val="9"/>
            <color indexed="81"/>
            <rFont val="Tahoma"/>
            <family val="2"/>
          </rPr>
          <t xml:space="preserve">
0 = Not Defined
1 = Very Simple
2 = Simple
3 = Moderate
4 = Complex
5 = Extreme Complex</t>
        </r>
      </text>
    </comment>
    <comment ref="P5" authorId="0" shapeId="0" xr:uid="{0D01F755-6F25-4FBB-AC5D-C02398A296D5}">
      <text>
        <r>
          <rPr>
            <b/>
            <sz val="9"/>
            <color indexed="81"/>
            <rFont val="Tahoma"/>
            <family val="2"/>
          </rPr>
          <t>Luc Segers: Information</t>
        </r>
        <r>
          <rPr>
            <sz val="9"/>
            <color indexed="81"/>
            <rFont val="Tahoma"/>
            <family val="2"/>
          </rPr>
          <t xml:space="preserve">
0 = Not Defined
1 = No information
2 = Little information
3 = Moderate information
4 = Much information
5 = All information</t>
        </r>
      </text>
    </comment>
    <comment ref="C30" authorId="0" shapeId="0" xr:uid="{8C1405FF-4A3F-4010-B59A-CC1CA850C41F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Total amount of stories available in the project backlog</t>
        </r>
      </text>
    </comment>
    <comment ref="I30" authorId="0" shapeId="0" xr:uid="{EEED0ADF-7669-4615-A37C-76156C858BC3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total amount of estimated hours</t>
        </r>
      </text>
    </comment>
  </commentList>
</comments>
</file>

<file path=xl/sharedStrings.xml><?xml version="1.0" encoding="utf-8"?>
<sst xmlns="http://schemas.openxmlformats.org/spreadsheetml/2006/main" count="392" uniqueCount="152">
  <si>
    <t>PROJECT BACKLOG</t>
    <phoneticPr fontId="7" type="noConversion"/>
  </si>
  <si>
    <t>= highest Reference ID number</t>
  </si>
  <si>
    <t>引用编号</t>
    <phoneticPr fontId="7" type="noConversion"/>
  </si>
  <si>
    <t>版本</t>
    <phoneticPr fontId="7" type="noConversion"/>
  </si>
  <si>
    <t>冲刺号</t>
    <phoneticPr fontId="7" type="noConversion"/>
  </si>
  <si>
    <t>分类</t>
    <phoneticPr fontId="7" type="noConversion"/>
  </si>
  <si>
    <t>标题</t>
    <phoneticPr fontId="7" type="noConversion"/>
  </si>
  <si>
    <t>故事</t>
    <phoneticPr fontId="7" type="noConversion"/>
  </si>
  <si>
    <t>类型</t>
    <phoneticPr fontId="7" type="noConversion"/>
  </si>
  <si>
    <t>进度</t>
    <phoneticPr fontId="7" type="noConversion"/>
  </si>
  <si>
    <t>初始估计（h）</t>
    <phoneticPr fontId="7" type="noConversion"/>
  </si>
  <si>
    <t>优先级</t>
    <phoneticPr fontId="7" type="noConversion"/>
  </si>
  <si>
    <t>如何演示</t>
    <phoneticPr fontId="7" type="noConversion"/>
  </si>
  <si>
    <t>商业价值</t>
    <phoneticPr fontId="7" type="noConversion"/>
  </si>
  <si>
    <t>理想时间（h）</t>
    <phoneticPr fontId="7" type="noConversion"/>
  </si>
  <si>
    <t>调整因子</t>
    <phoneticPr fontId="7" type="noConversion"/>
  </si>
  <si>
    <t>复杂度</t>
    <phoneticPr fontId="7" type="noConversion"/>
  </si>
  <si>
    <t>信息度</t>
    <phoneticPr fontId="7" type="noConversion"/>
  </si>
  <si>
    <t>备注</t>
    <phoneticPr fontId="7" type="noConversion"/>
  </si>
  <si>
    <t>user story</t>
    <phoneticPr fontId="7" type="noConversion"/>
  </si>
  <si>
    <t>第三方登录</t>
    <phoneticPr fontId="7" type="noConversion"/>
  </si>
  <si>
    <t>作为一个Share Mate用户，我希望能够通过第三方登录，以便于更快捷的登录系统，而省去注册环节。</t>
    <phoneticPr fontId="7" type="noConversion"/>
  </si>
  <si>
    <t>Initial Feature</t>
  </si>
  <si>
    <t>Not Done</t>
    <phoneticPr fontId="7" type="noConversion"/>
  </si>
  <si>
    <t>验证码登录</t>
    <phoneticPr fontId="7" type="noConversion"/>
  </si>
  <si>
    <t>作为一个Share Mate用户，我希望能够通过验证码登录，以便于忘记密码时不用频繁地找回密码。</t>
    <phoneticPr fontId="7" type="noConversion"/>
  </si>
  <si>
    <t>Initial Feature</t>
    <phoneticPr fontId="7" type="noConversion"/>
  </si>
  <si>
    <t>选择话题</t>
    <phoneticPr fontId="7" type="noConversion"/>
  </si>
  <si>
    <t>作为一个Share Mate用户，我希望在注册时可以选择自己感兴趣的话题。</t>
    <phoneticPr fontId="7" type="noConversion"/>
  </si>
  <si>
    <t>笔记分类列表</t>
    <phoneticPr fontId="7" type="noConversion"/>
  </si>
  <si>
    <t>作为一个Share Mate用户，我希望不同类型的笔记可以分类展示，以便于寻找自己感兴趣的笔记</t>
    <phoneticPr fontId="7" type="noConversion"/>
  </si>
  <si>
    <t>附近笔记推荐</t>
    <phoneticPr fontId="7" type="noConversion"/>
  </si>
  <si>
    <t>作为一个Share Mate用户，我希望身处不同的地区都可以向我推荐当地有特色的网红景点，以便于更好的旅行体验。</t>
    <phoneticPr fontId="7" type="noConversion"/>
  </si>
  <si>
    <t>关注笔记推荐</t>
    <phoneticPr fontId="7" type="noConversion"/>
  </si>
  <si>
    <t>作为一个Share Mate用户，我希望能够实时得到我关注的博主的笔记，以便于了解更多自己感兴趣的资讯。</t>
    <phoneticPr fontId="7" type="noConversion"/>
  </si>
  <si>
    <t>热门搜索</t>
    <phoneticPr fontId="7" type="noConversion"/>
  </si>
  <si>
    <t>作为一个Share Mate用户，我希望能够得到时下浏览数最多、点击率最高的热门话题。</t>
    <phoneticPr fontId="7" type="noConversion"/>
  </si>
  <si>
    <t>发表评论</t>
    <phoneticPr fontId="7" type="noConversion"/>
  </si>
  <si>
    <t>作为一个Share Mate用户，我希望能够对自己感兴趣的笔记发表评论，以便于与博主更好的交流经验。</t>
    <phoneticPr fontId="7" type="noConversion"/>
  </si>
  <si>
    <t>Initial Feature</t>
    <phoneticPr fontId="7" type="noConversion"/>
  </si>
  <si>
    <t>发表回复</t>
    <phoneticPr fontId="7" type="noConversion"/>
  </si>
  <si>
    <t>作为一个Share Mate用户，我希望能够对我感兴趣的评论或回复进行回复。</t>
    <phoneticPr fontId="7" type="noConversion"/>
  </si>
  <si>
    <t>增加关注</t>
    <phoneticPr fontId="7" type="noConversion"/>
  </si>
  <si>
    <t>作为一个Share Mate用户，我希望能够增加我感兴趣的博主关注，以便于及时了解该博主发布的最新资讯。</t>
    <phoneticPr fontId="7" type="noConversion"/>
  </si>
  <si>
    <t>收藏笔记</t>
    <phoneticPr fontId="7" type="noConversion"/>
  </si>
  <si>
    <t>作为一个Share Mate用户，我希望能够收藏自己喜欢的笔记，以便于随时查阅。</t>
    <phoneticPr fontId="7" type="noConversion"/>
  </si>
  <si>
    <t>点赞</t>
    <phoneticPr fontId="7" type="noConversion"/>
  </si>
  <si>
    <t>作为一个Share Mate用户，我希望能够点赞自己喜欢的笔记、评论或回复。</t>
    <phoneticPr fontId="7" type="noConversion"/>
  </si>
  <si>
    <t>发布笔记</t>
    <phoneticPr fontId="7" type="noConversion"/>
  </si>
  <si>
    <t>作为一个Share Mate用户，我希望能够与大家分享我生活中遇到的有趣的瞬间，以便于让更多人分享我的快乐生活。</t>
    <phoneticPr fontId="7" type="noConversion"/>
  </si>
  <si>
    <t>获赞列表</t>
    <phoneticPr fontId="7" type="noConversion"/>
  </si>
  <si>
    <t>作为一个Share Mate用户，我希望能够了解到谁赞过我的笔记</t>
    <phoneticPr fontId="7" type="noConversion"/>
  </si>
  <si>
    <t>回复和评论列表</t>
    <phoneticPr fontId="7" type="noConversion"/>
  </si>
  <si>
    <t>作为一个Share Mate用户，我希望能够了解谁回复和评论了我的笔记，以便于及时了解大家对我发布的笔记的反馈。</t>
    <phoneticPr fontId="7" type="noConversion"/>
  </si>
  <si>
    <t>发送私信</t>
    <phoneticPr fontId="7" type="noConversion"/>
  </si>
  <si>
    <t>作为一个Share Mate用户，我希望能够随时与我感兴趣的博主发起私信、交流分享，以便于了解更多关于笔记的详细信息。</t>
    <phoneticPr fontId="7" type="noConversion"/>
  </si>
  <si>
    <t>我的笔记列表</t>
    <phoneticPr fontId="7" type="noConversion"/>
  </si>
  <si>
    <t>作为一个Share Mate用户，我希望能够得到我发布过的所有笔记列表，以便于更快捷地维护自己的笔记列表。</t>
    <phoneticPr fontId="7" type="noConversion"/>
  </si>
  <si>
    <t>我的收藏列表</t>
    <phoneticPr fontId="7" type="noConversion"/>
  </si>
  <si>
    <t>作为一个Share Mate用户，我希望能够得到我收藏过的所有笔记列表，以便于以后随时翻阅。</t>
    <phoneticPr fontId="7" type="noConversion"/>
  </si>
  <si>
    <t>关注用户列表</t>
    <phoneticPr fontId="7" type="noConversion"/>
  </si>
  <si>
    <t>作为一个Share Mate用户，我希望能够得到我关注的所有用户列表。</t>
    <phoneticPr fontId="7" type="noConversion"/>
  </si>
  <si>
    <t>粉丝列表</t>
    <phoneticPr fontId="7" type="noConversion"/>
  </si>
  <si>
    <t>作为一个Share Mate用户，我希望能够得到我的所有粉丝列表，以便于从中找到有相同志好的人进行回粉。</t>
    <phoneticPr fontId="7" type="noConversion"/>
  </si>
  <si>
    <t>修改个人资料</t>
    <phoneticPr fontId="7" type="noConversion"/>
  </si>
  <si>
    <t>作为一个Share Mate用户，我希望能够随时修改我的个人信息，更换头像</t>
    <phoneticPr fontId="7" type="noConversion"/>
  </si>
  <si>
    <t>点赞笔记列表</t>
    <phoneticPr fontId="7" type="noConversion"/>
  </si>
  <si>
    <t>作为一个Share Mate用户，我希望能够得到我赞过的所有笔记列表，以便于以后查找。</t>
    <phoneticPr fontId="7" type="noConversion"/>
  </si>
  <si>
    <t>退出登录</t>
    <phoneticPr fontId="7" type="noConversion"/>
  </si>
  <si>
    <t>作为一个Share Mate用户，我希望能够退出登录，以便于切换登录账号。</t>
    <phoneticPr fontId="7" type="noConversion"/>
  </si>
  <si>
    <t>Total</t>
  </si>
  <si>
    <t>Total Remaining</t>
  </si>
  <si>
    <t>TODAY:</t>
  </si>
  <si>
    <t>Ideal Curve</t>
  </si>
  <si>
    <t>SPRINT NAME:</t>
  </si>
  <si>
    <t># Days / Sprint:</t>
  </si>
  <si>
    <t>Total Baseline  Hours :</t>
  </si>
  <si>
    <t>Remaining :</t>
  </si>
  <si>
    <t>备录编号</t>
    <phoneticPr fontId="7" type="noConversion"/>
  </si>
  <si>
    <t>冲刺备录项</t>
    <phoneticPr fontId="7" type="noConversion"/>
  </si>
  <si>
    <t xml:space="preserve">   </t>
    <phoneticPr fontId="7" type="noConversion"/>
  </si>
  <si>
    <t>责任人</t>
    <phoneticPr fontId="7" type="noConversion"/>
  </si>
  <si>
    <t>状态</t>
    <phoneticPr fontId="7" type="noConversion"/>
  </si>
  <si>
    <t>预期</t>
    <phoneticPr fontId="7" type="noConversion"/>
  </si>
  <si>
    <t>剩余</t>
    <phoneticPr fontId="7" type="noConversion"/>
  </si>
  <si>
    <t>底线</t>
    <phoneticPr fontId="7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</si>
  <si>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</si>
  <si>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</si>
  <si>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</si>
  <si>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</si>
  <si>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</si>
  <si>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</si>
  <si>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</si>
  <si>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</si>
  <si>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</si>
  <si>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</si>
  <si>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</si>
  <si>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</si>
  <si>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</si>
  <si>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</si>
  <si>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</si>
  <si>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</si>
  <si>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</si>
  <si>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</si>
  <si>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</si>
  <si>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</si>
  <si>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</si>
  <si>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</si>
  <si>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</si>
  <si>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</si>
  <si>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</si>
  <si>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</si>
  <si>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</si>
  <si>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</si>
  <si>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后台</t>
    <phoneticPr fontId="7" type="noConversion"/>
  </si>
  <si>
    <t>冯嘉星</t>
  </si>
  <si>
    <t>Not Done</t>
  </si>
  <si>
    <t>前端界面</t>
    <phoneticPr fontId="7" type="noConversion"/>
  </si>
  <si>
    <t>Done</t>
  </si>
  <si>
    <t>第三方插件</t>
    <phoneticPr fontId="7" type="noConversion"/>
  </si>
  <si>
    <t>界面实现</t>
    <phoneticPr fontId="7" type="noConversion"/>
  </si>
  <si>
    <t>笔记列表</t>
    <phoneticPr fontId="7" type="noConversion"/>
  </si>
  <si>
    <t>李春柳</t>
  </si>
  <si>
    <t>笔记明细</t>
    <phoneticPr fontId="7" type="noConversion"/>
  </si>
  <si>
    <t>刘梦琪</t>
  </si>
  <si>
    <t>定位</t>
    <phoneticPr fontId="7" type="noConversion"/>
  </si>
  <si>
    <t>关注笔记列表</t>
    <phoneticPr fontId="7" type="noConversion"/>
  </si>
  <si>
    <t>笔记搜索</t>
    <phoneticPr fontId="7" type="noConversion"/>
  </si>
  <si>
    <t>笔记页评论</t>
    <phoneticPr fontId="7" type="noConversion"/>
  </si>
  <si>
    <t>评论详情</t>
    <phoneticPr fontId="7" type="noConversion"/>
  </si>
  <si>
    <t>评论页回复</t>
    <phoneticPr fontId="7" type="noConversion"/>
  </si>
  <si>
    <t>回复详情</t>
    <phoneticPr fontId="7" type="noConversion"/>
  </si>
  <si>
    <t>关注博主</t>
    <phoneticPr fontId="7" type="noConversion"/>
  </si>
  <si>
    <t>牛薇薇</t>
  </si>
  <si>
    <t>取消关注</t>
    <phoneticPr fontId="7" type="noConversion"/>
  </si>
  <si>
    <t>作为一个Share Mate用户，我希望能够收藏自己喜欢的笔记，以便于随时查阅。</t>
    <phoneticPr fontId="7" type="noConversion"/>
  </si>
  <si>
    <t>添加收藏</t>
    <phoneticPr fontId="7" type="noConversion"/>
  </si>
  <si>
    <t>点赞</t>
    <phoneticPr fontId="7" type="noConversion"/>
  </si>
  <si>
    <t>前端页面</t>
    <phoneticPr fontId="7" type="noConversion"/>
  </si>
  <si>
    <t>付饶</t>
  </si>
  <si>
    <t>收到的赞列表</t>
    <phoneticPr fontId="7" type="noConversion"/>
  </si>
  <si>
    <t>收到的评论与回复列表</t>
    <phoneticPr fontId="7" type="noConversion"/>
  </si>
  <si>
    <t>我的笔记列表</t>
    <phoneticPr fontId="7" type="noConversion"/>
  </si>
  <si>
    <t>孟菲菲</t>
  </si>
  <si>
    <t>收藏笔记列表</t>
    <phoneticPr fontId="7" type="noConversion"/>
  </si>
  <si>
    <t>关注用户列表</t>
    <phoneticPr fontId="7" type="noConversion"/>
  </si>
  <si>
    <t>粉丝列表</t>
    <phoneticPr fontId="7" type="noConversion"/>
  </si>
  <si>
    <t>修改个人信息</t>
    <phoneticPr fontId="7" type="noConversion"/>
  </si>
  <si>
    <t>查看朋友页面</t>
    <phoneticPr fontId="7" type="noConversion"/>
  </si>
  <si>
    <t>我赞过的笔记列表</t>
    <phoneticPr fontId="7" type="noConversion"/>
  </si>
  <si>
    <t>退出登录</t>
    <phoneticPr fontId="7" type="noConversion"/>
  </si>
  <si>
    <t>快捷操作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</si>
</sst>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 &quot;¥&quot;* #,##0.00_ ;_ &quot;¥&quot;* \-#,##0.00_ ;_ &quot;¥&quot;* &quot;-&quot;??_ ;_ @_ "/>
    <numFmt numFmtId="176" formatCode="0;\-0;;@\ "/>
    <numFmt numFmtId="177" formatCode="0.00;\-0.00;;@\ "/>
    <numFmt numFmtId="178" formatCode="[$-409]d\-mmm\-yy;@"/>
    <numFmt numFmtId="179" formatCode="0.0"/>
    <numFmt numFmtId="180" formatCode="[$-409]d\-mmm;@"/>
    <numFmt numFmtId="181" formatCode="_-\ #,##0_-;\-\ #,##0_-;_-\ &quot;-&quot;??_-;_-@_-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indexed="63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6"/>
      <color indexed="63"/>
      <name val="宋体"/>
      <family val="3"/>
      <charset val="134"/>
    </font>
    <font>
      <sz val="9"/>
      <name val="宋体"/>
      <family val="3"/>
      <charset val="134"/>
    </font>
    <font>
      <sz val="8"/>
      <name val="Calibri"/>
      <family val="2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i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44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8"/>
      <name val="宋体"/>
      <family val="3"/>
      <charset val="134"/>
    </font>
    <font>
      <b/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double">
        <color theme="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0" borderId="0"/>
  </cellStyleXfs>
  <cellXfs count="148">
    <xf numFmtId="0" fontId="0" fillId="0" borderId="0" xfId="0">
      <alignment vertical="center"/>
    </xf>
    <xf numFmtId="0" fontId="4" fillId="0" borderId="0" xfId="2" applyFont="1" applyAlignment="1">
      <alignment horizontal="left"/>
    </xf>
    <xf numFmtId="0" fontId="6" fillId="0" borderId="0" xfId="2" applyFont="1" applyBorder="1" applyAlignment="1">
      <alignment vertical="center"/>
    </xf>
    <xf numFmtId="0" fontId="3" fillId="0" borderId="0" xfId="2"/>
    <xf numFmtId="0" fontId="0" fillId="0" borderId="0" xfId="0" applyAlignment="1"/>
    <xf numFmtId="0" fontId="0" fillId="0" borderId="0" xfId="0" applyAlignment="1">
      <alignment wrapText="1"/>
    </xf>
    <xf numFmtId="0" fontId="8" fillId="0" borderId="0" xfId="0" applyFont="1" applyAlignment="1"/>
    <xf numFmtId="0" fontId="9" fillId="0" borderId="0" xfId="0" quotePrefix="1" applyFont="1" applyAlignment="1"/>
    <xf numFmtId="0" fontId="9" fillId="0" borderId="0" xfId="0" applyFont="1" applyAlignment="1"/>
    <xf numFmtId="0" fontId="10" fillId="2" borderId="1" xfId="0" applyFont="1" applyFill="1" applyBorder="1" applyAlignment="1">
      <alignment horizontal="center" textRotation="90" wrapText="1"/>
    </xf>
    <xf numFmtId="0" fontId="10" fillId="2" borderId="2" xfId="0" applyFont="1" applyFill="1" applyBorder="1" applyAlignment="1">
      <alignment textRotation="90" wrapText="1"/>
    </xf>
    <xf numFmtId="0" fontId="10" fillId="2" borderId="2" xfId="0" applyFont="1" applyFill="1" applyBorder="1" applyAlignment="1">
      <alignment horizontal="center" textRotation="90" wrapText="1"/>
    </xf>
    <xf numFmtId="0" fontId="10" fillId="2" borderId="2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10" fillId="2" borderId="2" xfId="0" applyFont="1" applyFill="1" applyBorder="1" applyAlignment="1"/>
    <xf numFmtId="0" fontId="11" fillId="2" borderId="2" xfId="0" applyFont="1" applyFill="1" applyBorder="1" applyAlignment="1">
      <alignment horizontal="center" textRotation="90"/>
    </xf>
    <xf numFmtId="0" fontId="11" fillId="2" borderId="3" xfId="0" applyFont="1" applyFill="1" applyBorder="1" applyAlignment="1">
      <alignment horizontal="center" textRotation="90" wrapText="1"/>
    </xf>
    <xf numFmtId="0" fontId="11" fillId="2" borderId="4" xfId="0" applyFont="1" applyFill="1" applyBorder="1" applyAlignment="1">
      <alignment horizontal="center" textRotation="90" wrapText="1"/>
    </xf>
    <xf numFmtId="0" fontId="10" fillId="2" borderId="5" xfId="0" applyFont="1" applyFill="1" applyBorder="1" applyAlignment="1">
      <alignment horizontal="center" textRotation="90" wrapText="1"/>
    </xf>
    <xf numFmtId="0" fontId="10" fillId="2" borderId="6" xfId="0" applyFont="1" applyFill="1" applyBorder="1" applyAlignment="1">
      <alignment horizontal="center" textRotation="90" wrapText="1"/>
    </xf>
    <xf numFmtId="0" fontId="10" fillId="2" borderId="7" xfId="0" applyFont="1" applyFill="1" applyBorder="1" applyAlignment="1"/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/>
    <xf numFmtId="0" fontId="12" fillId="0" borderId="9" xfId="0" applyFont="1" applyBorder="1" applyAlignment="1">
      <alignment wrapText="1"/>
    </xf>
    <xf numFmtId="0" fontId="12" fillId="3" borderId="9" xfId="0" applyFont="1" applyFill="1" applyBorder="1" applyAlignment="1"/>
    <xf numFmtId="176" fontId="12" fillId="4" borderId="9" xfId="0" applyNumberFormat="1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177" fontId="12" fillId="4" borderId="13" xfId="0" applyNumberFormat="1" applyFont="1" applyFill="1" applyBorder="1" applyAlignment="1">
      <alignment horizontal="center"/>
    </xf>
    <xf numFmtId="0" fontId="12" fillId="3" borderId="14" xfId="0" applyFont="1" applyFill="1" applyBorder="1" applyAlignment="1"/>
    <xf numFmtId="0" fontId="12" fillId="3" borderId="9" xfId="0" applyFont="1" applyFill="1" applyBorder="1" applyAlignment="1">
      <alignment wrapText="1"/>
    </xf>
    <xf numFmtId="0" fontId="12" fillId="0" borderId="9" xfId="0" applyFont="1" applyFill="1" applyBorder="1" applyAlignment="1"/>
    <xf numFmtId="0" fontId="12" fillId="0" borderId="10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/>
    <xf numFmtId="0" fontId="12" fillId="0" borderId="9" xfId="0" applyFont="1" applyFill="1" applyBorder="1" applyAlignment="1">
      <alignment wrapText="1"/>
    </xf>
    <xf numFmtId="0" fontId="12" fillId="5" borderId="8" xfId="0" applyFont="1" applyFill="1" applyBorder="1" applyAlignment="1">
      <alignment horizontal="center"/>
    </xf>
    <xf numFmtId="0" fontId="12" fillId="5" borderId="9" xfId="0" applyFont="1" applyFill="1" applyBorder="1" applyAlignment="1">
      <alignment horizontal="center"/>
    </xf>
    <xf numFmtId="0" fontId="12" fillId="5" borderId="9" xfId="0" applyFont="1" applyFill="1" applyBorder="1" applyAlignment="1"/>
    <xf numFmtId="0" fontId="12" fillId="5" borderId="9" xfId="0" applyFont="1" applyFill="1" applyBorder="1" applyAlignment="1">
      <alignment wrapText="1"/>
    </xf>
    <xf numFmtId="176" fontId="12" fillId="5" borderId="9" xfId="0" applyNumberFormat="1" applyFont="1" applyFill="1" applyBorder="1" applyAlignment="1">
      <alignment horizontal="center"/>
    </xf>
    <xf numFmtId="0" fontId="12" fillId="5" borderId="10" xfId="0" applyFont="1" applyFill="1" applyBorder="1" applyAlignment="1">
      <alignment horizontal="center"/>
    </xf>
    <xf numFmtId="0" fontId="12" fillId="5" borderId="11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7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/>
    <xf numFmtId="0" fontId="0" fillId="5" borderId="0" xfId="0" applyFill="1" applyAlignment="1"/>
    <xf numFmtId="0" fontId="3" fillId="0" borderId="14" xfId="0" applyFont="1" applyBorder="1" applyAlignment="1"/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6" xfId="0" applyFont="1" applyBorder="1" applyAlignment="1"/>
    <xf numFmtId="0" fontId="13" fillId="0" borderId="16" xfId="0" applyFont="1" applyBorder="1" applyAlignment="1">
      <alignment wrapText="1"/>
    </xf>
    <xf numFmtId="1" fontId="13" fillId="0" borderId="17" xfId="0" applyNumberFormat="1" applyFont="1" applyBorder="1" applyAlignment="1">
      <alignment horizontal="center"/>
    </xf>
    <xf numFmtId="0" fontId="13" fillId="0" borderId="18" xfId="0" applyFont="1" applyBorder="1" applyAlignment="1"/>
    <xf numFmtId="0" fontId="14" fillId="0" borderId="0" xfId="0" applyFont="1" applyAlignment="1">
      <alignment wrapText="1"/>
    </xf>
    <xf numFmtId="0" fontId="14" fillId="0" borderId="0" xfId="0" applyFont="1" applyAlignment="1"/>
    <xf numFmtId="0" fontId="10" fillId="2" borderId="19" xfId="0" applyFont="1" applyFill="1" applyBorder="1" applyAlignment="1">
      <alignment horizontal="right"/>
    </xf>
    <xf numFmtId="0" fontId="10" fillId="2" borderId="20" xfId="0" applyFont="1" applyFill="1" applyBorder="1" applyAlignment="1">
      <alignment horizontal="right"/>
    </xf>
    <xf numFmtId="178" fontId="10" fillId="2" borderId="20" xfId="0" applyNumberFormat="1" applyFont="1" applyFill="1" applyBorder="1" applyAlignment="1">
      <alignment horizontal="left"/>
    </xf>
    <xf numFmtId="178" fontId="10" fillId="2" borderId="20" xfId="0" applyNumberFormat="1" applyFont="1" applyFill="1" applyBorder="1" applyAlignment="1">
      <alignment horizontal="right"/>
    </xf>
    <xf numFmtId="0" fontId="17" fillId="2" borderId="20" xfId="0" applyFont="1" applyFill="1" applyBorder="1" applyAlignment="1">
      <alignment horizontal="right" vertical="center"/>
    </xf>
    <xf numFmtId="0" fontId="17" fillId="2" borderId="21" xfId="0" applyFont="1" applyFill="1" applyBorder="1" applyAlignment="1">
      <alignment horizontal="right" vertical="center"/>
    </xf>
    <xf numFmtId="179" fontId="17" fillId="2" borderId="6" xfId="0" applyNumberFormat="1" applyFont="1" applyFill="1" applyBorder="1" applyAlignment="1" applyProtection="1">
      <alignment horizontal="centerContinuous" vertical="center"/>
    </xf>
    <xf numFmtId="179" fontId="17" fillId="2" borderId="22" xfId="0" applyNumberFormat="1" applyFont="1" applyFill="1" applyBorder="1" applyAlignment="1" applyProtection="1">
      <alignment horizontal="centerContinuous" vertical="center"/>
    </xf>
    <xf numFmtId="0" fontId="10" fillId="2" borderId="23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178" fontId="10" fillId="2" borderId="0" xfId="0" applyNumberFormat="1" applyFont="1" applyFill="1" applyBorder="1" applyAlignment="1">
      <alignment horizontal="left"/>
    </xf>
    <xf numFmtId="178" fontId="10" fillId="2" borderId="0" xfId="0" applyNumberFormat="1" applyFont="1" applyFill="1" applyBorder="1" applyAlignment="1">
      <alignment horizontal="right"/>
    </xf>
    <xf numFmtId="0" fontId="17" fillId="2" borderId="0" xfId="0" applyFont="1" applyFill="1" applyBorder="1" applyAlignment="1">
      <alignment horizontal="right" vertical="center"/>
    </xf>
    <xf numFmtId="0" fontId="17" fillId="2" borderId="24" xfId="0" applyFont="1" applyFill="1" applyBorder="1" applyAlignment="1">
      <alignment horizontal="right" vertical="center"/>
    </xf>
    <xf numFmtId="2" fontId="17" fillId="2" borderId="6" xfId="0" applyNumberFormat="1" applyFont="1" applyFill="1" applyBorder="1" applyAlignment="1" applyProtection="1">
      <alignment horizontal="centerContinuous" vertical="center"/>
    </xf>
    <xf numFmtId="2" fontId="17" fillId="2" borderId="22" xfId="0" applyNumberFormat="1" applyFont="1" applyFill="1" applyBorder="1" applyAlignment="1" applyProtection="1">
      <alignment horizontal="centerContinuous" vertical="center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/>
    <xf numFmtId="0" fontId="18" fillId="2" borderId="24" xfId="0" applyFont="1" applyFill="1" applyBorder="1" applyAlignment="1"/>
    <xf numFmtId="0" fontId="10" fillId="2" borderId="13" xfId="0" applyFont="1" applyFill="1" applyBorder="1" applyAlignment="1" applyProtection="1">
      <alignment horizontal="centerContinuous" vertical="center"/>
    </xf>
    <xf numFmtId="0" fontId="10" fillId="2" borderId="25" xfId="0" applyFont="1" applyFill="1" applyBorder="1" applyAlignment="1" applyProtection="1">
      <alignment horizontal="centerContinuous" vertical="center"/>
    </xf>
    <xf numFmtId="0" fontId="10" fillId="2" borderId="26" xfId="0" applyFont="1" applyFill="1" applyBorder="1" applyAlignment="1">
      <alignment horizontal="right"/>
    </xf>
    <xf numFmtId="14" fontId="10" fillId="2" borderId="27" xfId="0" applyNumberFormat="1" applyFont="1" applyFill="1" applyBorder="1" applyAlignment="1">
      <alignment horizontal="right" vertical="center" wrapText="1"/>
    </xf>
    <xf numFmtId="0" fontId="0" fillId="0" borderId="27" xfId="0" applyBorder="1" applyAlignment="1">
      <alignment vertical="center" wrapText="1"/>
    </xf>
    <xf numFmtId="0" fontId="10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right" vertical="center"/>
    </xf>
    <xf numFmtId="0" fontId="10" fillId="2" borderId="24" xfId="0" applyFont="1" applyFill="1" applyBorder="1" applyAlignment="1">
      <alignment horizontal="left" vertical="center"/>
    </xf>
    <xf numFmtId="180" fontId="10" fillId="2" borderId="28" xfId="0" applyNumberFormat="1" applyFont="1" applyFill="1" applyBorder="1" applyAlignment="1" applyProtection="1">
      <alignment horizontal="center" vertical="center"/>
    </xf>
    <xf numFmtId="180" fontId="10" fillId="2" borderId="28" xfId="0" applyNumberFormat="1" applyFont="1" applyFill="1" applyBorder="1" applyAlignment="1" applyProtection="1">
      <alignment horizontal="centerContinuous" vertical="center"/>
    </xf>
    <xf numFmtId="180" fontId="10" fillId="2" borderId="29" xfId="0" applyNumberFormat="1" applyFont="1" applyFill="1" applyBorder="1" applyAlignment="1" applyProtection="1">
      <alignment horizontal="centerContinuous" vertical="center"/>
    </xf>
    <xf numFmtId="0" fontId="10" fillId="2" borderId="30" xfId="0" applyFont="1" applyFill="1" applyBorder="1" applyAlignment="1" applyProtection="1">
      <alignment horizontal="center" vertical="center"/>
    </xf>
    <xf numFmtId="0" fontId="10" fillId="2" borderId="31" xfId="0" applyFont="1" applyFill="1" applyBorder="1" applyAlignment="1" applyProtection="1">
      <alignment horizontal="center" vertical="center"/>
    </xf>
    <xf numFmtId="0" fontId="10" fillId="2" borderId="32" xfId="0" applyFont="1" applyFill="1" applyBorder="1" applyAlignment="1" applyProtection="1">
      <alignment horizontal="center" vertical="center"/>
    </xf>
    <xf numFmtId="0" fontId="10" fillId="2" borderId="31" xfId="0" applyFont="1" applyFill="1" applyBorder="1" applyAlignment="1" applyProtection="1">
      <alignment horizontal="center" vertical="center" textRotation="90"/>
    </xf>
    <xf numFmtId="0" fontId="10" fillId="2" borderId="31" xfId="0" applyFont="1" applyFill="1" applyBorder="1" applyAlignment="1" applyProtection="1">
      <alignment horizontal="center" vertical="center" textRotation="90" wrapText="1"/>
    </xf>
    <xf numFmtId="0" fontId="10" fillId="2" borderId="33" xfId="0" applyFont="1" applyFill="1" applyBorder="1" applyAlignment="1" applyProtection="1">
      <alignment horizontal="centerContinuous" vertical="center"/>
    </xf>
    <xf numFmtId="0" fontId="10" fillId="2" borderId="34" xfId="0" applyFont="1" applyFill="1" applyBorder="1" applyAlignment="1" applyProtection="1">
      <alignment horizontal="centerContinuous" vertical="center"/>
    </xf>
    <xf numFmtId="0" fontId="18" fillId="0" borderId="8" xfId="0" applyFont="1" applyFill="1" applyBorder="1" applyAlignment="1" applyProtection="1">
      <alignment horizontal="left" vertical="center" wrapText="1" indent="2"/>
    </xf>
    <xf numFmtId="181" fontId="18" fillId="6" borderId="9" xfId="0" applyNumberFormat="1" applyFont="1" applyFill="1" applyBorder="1" applyAlignment="1" applyProtection="1">
      <alignment horizontal="center" vertical="center" wrapText="1"/>
    </xf>
    <xf numFmtId="181" fontId="18" fillId="0" borderId="9" xfId="0" applyNumberFormat="1" applyFont="1" applyFill="1" applyBorder="1" applyAlignment="1" applyProtection="1">
      <alignment horizontal="center" vertical="center" wrapText="1"/>
    </xf>
    <xf numFmtId="181" fontId="19" fillId="0" borderId="9" xfId="0" applyNumberFormat="1" applyFont="1" applyFill="1" applyBorder="1" applyAlignment="1" applyProtection="1">
      <alignment horizontal="center" vertical="center"/>
      <protection locked="0"/>
    </xf>
    <xf numFmtId="181" fontId="19" fillId="0" borderId="25" xfId="0" applyNumberFormat="1" applyFont="1" applyFill="1" applyBorder="1" applyAlignment="1" applyProtection="1">
      <alignment horizontal="center" vertical="center"/>
      <protection locked="0"/>
    </xf>
    <xf numFmtId="181" fontId="18" fillId="6" borderId="32" xfId="0" applyNumberFormat="1" applyFont="1" applyFill="1" applyBorder="1" applyAlignment="1" applyProtection="1">
      <alignment horizontal="center" vertical="center" wrapText="1"/>
    </xf>
    <xf numFmtId="181" fontId="19" fillId="0" borderId="32" xfId="0" applyNumberFormat="1" applyFont="1" applyFill="1" applyBorder="1" applyAlignment="1" applyProtection="1">
      <alignment horizontal="center" vertical="center"/>
      <protection locked="0"/>
    </xf>
    <xf numFmtId="181" fontId="19" fillId="0" borderId="35" xfId="0" applyNumberFormat="1" applyFont="1" applyFill="1" applyBorder="1" applyAlignment="1" applyProtection="1">
      <alignment horizontal="center" vertical="center"/>
      <protection locked="0"/>
    </xf>
    <xf numFmtId="181" fontId="18" fillId="6" borderId="36" xfId="0" applyNumberFormat="1" applyFont="1" applyFill="1" applyBorder="1" applyAlignment="1" applyProtection="1">
      <alignment horizontal="center" vertical="center" wrapText="1"/>
    </xf>
    <xf numFmtId="181" fontId="19" fillId="0" borderId="36" xfId="0" applyNumberFormat="1" applyFont="1" applyFill="1" applyBorder="1" applyAlignment="1" applyProtection="1">
      <alignment horizontal="center" vertical="center"/>
      <protection locked="0"/>
    </xf>
    <xf numFmtId="181" fontId="19" fillId="0" borderId="37" xfId="0" applyNumberFormat="1" applyFont="1" applyFill="1" applyBorder="1" applyAlignment="1" applyProtection="1">
      <alignment horizontal="center" vertical="center"/>
      <protection locked="0"/>
    </xf>
    <xf numFmtId="0" fontId="18" fillId="0" borderId="38" xfId="0" applyFont="1" applyFill="1" applyBorder="1" applyAlignment="1" applyProtection="1">
      <alignment horizontal="left" vertical="center" wrapText="1" indent="2"/>
    </xf>
    <xf numFmtId="0" fontId="12" fillId="0" borderId="39" xfId="0" applyFont="1" applyFill="1" applyBorder="1" applyAlignment="1">
      <alignment wrapText="1"/>
    </xf>
    <xf numFmtId="0" fontId="12" fillId="0" borderId="39" xfId="0" applyFont="1" applyBorder="1" applyAlignment="1"/>
    <xf numFmtId="181" fontId="18" fillId="6" borderId="39" xfId="0" applyNumberFormat="1" applyFont="1" applyFill="1" applyBorder="1" applyAlignment="1" applyProtection="1">
      <alignment horizontal="center" vertical="center" wrapText="1"/>
    </xf>
    <xf numFmtId="181" fontId="18" fillId="0" borderId="39" xfId="0" applyNumberFormat="1" applyFont="1" applyFill="1" applyBorder="1" applyAlignment="1" applyProtection="1">
      <alignment horizontal="center" vertical="center" wrapText="1"/>
    </xf>
    <xf numFmtId="181" fontId="19" fillId="0" borderId="39" xfId="0" applyNumberFormat="1" applyFont="1" applyFill="1" applyBorder="1" applyAlignment="1" applyProtection="1">
      <alignment horizontal="center" vertical="center"/>
      <protection locked="0"/>
    </xf>
    <xf numFmtId="181" fontId="19" fillId="0" borderId="40" xfId="0" applyNumberFormat="1" applyFont="1" applyFill="1" applyBorder="1" applyAlignment="1" applyProtection="1">
      <alignment horizontal="center" vertical="center"/>
      <protection locked="0"/>
    </xf>
    <xf numFmtId="0" fontId="18" fillId="0" borderId="41" xfId="0" applyFont="1" applyFill="1" applyBorder="1" applyAlignment="1" applyProtection="1">
      <alignment horizontal="left" vertical="center" wrapText="1" indent="2"/>
    </xf>
    <xf numFmtId="0" fontId="12" fillId="0" borderId="42" xfId="0" applyFont="1" applyFill="1" applyBorder="1" applyAlignment="1">
      <alignment wrapText="1"/>
    </xf>
    <xf numFmtId="0" fontId="12" fillId="0" borderId="42" xfId="0" applyFont="1" applyBorder="1" applyAlignment="1"/>
    <xf numFmtId="181" fontId="18" fillId="6" borderId="42" xfId="0" applyNumberFormat="1" applyFont="1" applyFill="1" applyBorder="1" applyAlignment="1" applyProtection="1">
      <alignment horizontal="center" vertical="center" wrapText="1"/>
    </xf>
    <xf numFmtId="181" fontId="18" fillId="0" borderId="42" xfId="0" applyNumberFormat="1" applyFont="1" applyFill="1" applyBorder="1" applyAlignment="1" applyProtection="1">
      <alignment horizontal="center" vertical="center" wrapText="1"/>
    </xf>
    <xf numFmtId="181" fontId="19" fillId="0" borderId="42" xfId="0" applyNumberFormat="1" applyFont="1" applyFill="1" applyBorder="1" applyAlignment="1" applyProtection="1">
      <alignment horizontal="center" vertical="center"/>
      <protection locked="0"/>
    </xf>
    <xf numFmtId="181" fontId="19" fillId="0" borderId="43" xfId="0" applyNumberFormat="1" applyFont="1" applyFill="1" applyBorder="1" applyAlignment="1" applyProtection="1">
      <alignment horizontal="center" vertical="center"/>
      <protection locked="0"/>
    </xf>
    <xf numFmtId="0" fontId="18" fillId="0" borderId="36" xfId="0" applyFont="1" applyFill="1" applyBorder="1" applyAlignment="1" applyProtection="1">
      <alignment horizontal="left" vertical="center" wrapText="1" indent="2"/>
    </xf>
    <xf numFmtId="0" fontId="12" fillId="0" borderId="36" xfId="0" applyFont="1" applyFill="1" applyBorder="1" applyAlignment="1">
      <alignment wrapText="1"/>
    </xf>
    <xf numFmtId="0" fontId="12" fillId="3" borderId="36" xfId="0" applyFont="1" applyFill="1" applyBorder="1" applyAlignment="1"/>
    <xf numFmtId="0" fontId="12" fillId="0" borderId="36" xfId="0" applyFont="1" applyBorder="1" applyAlignment="1"/>
    <xf numFmtId="181" fontId="18" fillId="0" borderId="36" xfId="0" applyNumberFormat="1" applyFont="1" applyFill="1" applyBorder="1" applyAlignment="1" applyProtection="1">
      <alignment horizontal="center" vertical="center" wrapText="1"/>
    </xf>
    <xf numFmtId="0" fontId="18" fillId="0" borderId="9" xfId="0" applyFont="1" applyFill="1" applyBorder="1" applyAlignment="1" applyProtection="1">
      <alignment horizontal="left" vertical="center" wrapText="1" indent="2"/>
    </xf>
    <xf numFmtId="0" fontId="0" fillId="0" borderId="0" xfId="0" applyAlignment="1">
      <alignment horizontal="center"/>
    </xf>
    <xf numFmtId="0" fontId="2" fillId="0" borderId="0" xfId="1" applyNumberFormat="1" applyFont="1" applyAlignme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44" xfId="0" applyBorder="1" applyAlignment="1"/>
    <xf numFmtId="0" fontId="0" fillId="0" borderId="9" xfId="0" applyBorder="1" applyAlignment="1"/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8" fillId="2" borderId="45" xfId="0" applyFont="1" applyFill="1" applyBorder="1" applyAlignment="1" applyProtection="1">
      <alignment horizontal="left" vertical="center" wrapText="1"/>
    </xf>
    <xf numFmtId="0" fontId="18" fillId="2" borderId="46" xfId="0" applyFont="1" applyFill="1" applyBorder="1" applyAlignment="1" applyProtection="1">
      <alignment horizontal="left" vertical="center" wrapText="1"/>
    </xf>
    <xf numFmtId="181" fontId="18" fillId="2" borderId="46" xfId="0" applyNumberFormat="1" applyFont="1" applyFill="1" applyBorder="1" applyAlignment="1" applyProtection="1">
      <alignment horizontal="center" vertical="center" wrapText="1"/>
    </xf>
    <xf numFmtId="181" fontId="19" fillId="2" borderId="46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quotePrefix="1" applyFont="1" applyAlignment="1"/>
  </cellXfs>
  <cellStyles count="3">
    <cellStyle name="Normal 3" xfId="2" xr:uid="{AA211885-7377-4B3C-90A6-78FA088453D8}"/>
    <cellStyle name="常规" xfId="0" builtinId="0"/>
    <cellStyle name="货币" xfId="1" builtinId="4"/>
  </cellStyles>
  <dxfs count="102"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 val="0"/>
      </font>
      <fill>
        <patternFill>
          <bgColor theme="9" tint="0.39994506668294322"/>
        </patternFill>
      </fill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 val="0"/>
      </font>
      <fill>
        <patternFill>
          <bgColor theme="9" tint="0.39994506668294322"/>
        </patternFill>
      </fill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 val="0"/>
      </font>
      <fill>
        <patternFill>
          <bgColor theme="9" tint="0.39994506668294322"/>
        </patternFill>
      </fill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0</xdr:row>
          <xdr:rowOff>83820</xdr:rowOff>
        </xdr:from>
        <xdr:to>
          <xdr:col>3</xdr:col>
          <xdr:colOff>579120</xdr:colOff>
          <xdr:row>1</xdr:row>
          <xdr:rowOff>129540</xdr:rowOff>
        </xdr:to>
        <xdr:sp macro="" textlink="">
          <xdr:nvSpPr>
            <xdr:cNvPr id="1061" name="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E5FB718C-28AF-493B-ACEB-83B6D51408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index cards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%20Backlog%20-%20Date_2012.08.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definedNames>
      <definedName name="OpenForm"/>
    </definedNames>
    <sheetDataSet>
      <sheetData sheetId="0"/>
      <sheetData sheetId="1"/>
      <sheetData sheetId="2"/>
      <sheetData sheetId="3"/>
      <sheetData sheetId="4">
        <row r="6">
          <cell r="A6">
            <v>1</v>
          </cell>
          <cell r="C6">
            <v>1</v>
          </cell>
        </row>
        <row r="7">
          <cell r="A7">
            <v>2</v>
          </cell>
          <cell r="C7">
            <v>1</v>
          </cell>
        </row>
        <row r="8">
          <cell r="A8">
            <v>3</v>
          </cell>
          <cell r="C8">
            <v>1</v>
          </cell>
        </row>
        <row r="9">
          <cell r="A9">
            <v>4</v>
          </cell>
          <cell r="C9">
            <v>1</v>
          </cell>
        </row>
        <row r="10">
          <cell r="A10">
            <v>5</v>
          </cell>
          <cell r="C10">
            <v>1</v>
          </cell>
        </row>
        <row r="11">
          <cell r="A11">
            <v>6</v>
          </cell>
          <cell r="C11">
            <v>1</v>
          </cell>
        </row>
        <row r="12">
          <cell r="A12">
            <v>7</v>
          </cell>
          <cell r="C12">
            <v>1</v>
          </cell>
        </row>
        <row r="13">
          <cell r="A13">
            <v>8</v>
          </cell>
          <cell r="C13">
            <v>1</v>
          </cell>
        </row>
        <row r="14">
          <cell r="A14">
            <v>9</v>
          </cell>
          <cell r="C14">
            <v>1</v>
          </cell>
        </row>
        <row r="15">
          <cell r="A15">
            <v>10</v>
          </cell>
          <cell r="C15">
            <v>1</v>
          </cell>
        </row>
        <row r="16">
          <cell r="A16">
            <v>11</v>
          </cell>
          <cell r="C16">
            <v>1</v>
          </cell>
        </row>
        <row r="17">
          <cell r="A17">
            <v>12</v>
          </cell>
          <cell r="C17">
            <v>1</v>
          </cell>
        </row>
        <row r="19">
          <cell r="A19">
            <v>1</v>
          </cell>
          <cell r="C19">
            <v>2</v>
          </cell>
        </row>
        <row r="20">
          <cell r="A20">
            <v>2</v>
          </cell>
          <cell r="C20">
            <v>2</v>
          </cell>
        </row>
        <row r="21">
          <cell r="A21">
            <v>3</v>
          </cell>
          <cell r="C21">
            <v>2</v>
          </cell>
        </row>
        <row r="22">
          <cell r="A22">
            <v>4</v>
          </cell>
          <cell r="C22">
            <v>2</v>
          </cell>
        </row>
        <row r="23">
          <cell r="A23">
            <v>5</v>
          </cell>
          <cell r="C23">
            <v>2</v>
          </cell>
        </row>
        <row r="24">
          <cell r="A24">
            <v>6</v>
          </cell>
          <cell r="C24">
            <v>2</v>
          </cell>
        </row>
        <row r="25">
          <cell r="A25">
            <v>7</v>
          </cell>
          <cell r="C25">
            <v>2</v>
          </cell>
        </row>
        <row r="26">
          <cell r="A26">
            <v>8</v>
          </cell>
          <cell r="C26">
            <v>2</v>
          </cell>
        </row>
        <row r="27">
          <cell r="A27">
            <v>9</v>
          </cell>
          <cell r="C27">
            <v>2</v>
          </cell>
        </row>
        <row r="28">
          <cell r="A28">
            <v>10</v>
          </cell>
          <cell r="C28">
            <v>2</v>
          </cell>
        </row>
        <row r="29">
          <cell r="A29">
            <v>11</v>
          </cell>
          <cell r="C29">
            <v>2</v>
          </cell>
        </row>
      </sheetData>
      <sheetData sheetId="5"/>
      <sheetData sheetId="6">
        <row r="37"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D2" t="str">
            <v/>
          </cell>
          <cell r="E2" t="str">
            <v/>
          </cell>
          <cell r="G2">
            <v>0</v>
          </cell>
          <cell r="J2" t="str">
            <v>Done</v>
          </cell>
        </row>
        <row r="3">
          <cell r="D3" t="str">
            <v/>
          </cell>
          <cell r="E3" t="str">
            <v/>
          </cell>
          <cell r="G3">
            <v>0</v>
          </cell>
          <cell r="J3" t="str">
            <v>Not Done</v>
          </cell>
        </row>
        <row r="4">
          <cell r="D4" t="str">
            <v/>
          </cell>
          <cell r="E4" t="str">
            <v/>
          </cell>
          <cell r="G4">
            <v>0</v>
          </cell>
          <cell r="J4" t="str">
            <v>Withdrawn</v>
          </cell>
        </row>
        <row r="5">
          <cell r="D5" t="str">
            <v/>
          </cell>
          <cell r="E5" t="str">
            <v/>
          </cell>
          <cell r="G5">
            <v>0</v>
          </cell>
        </row>
        <row r="6">
          <cell r="D6" t="str">
            <v/>
          </cell>
          <cell r="E6" t="str">
            <v/>
          </cell>
          <cell r="G6">
            <v>0</v>
          </cell>
        </row>
        <row r="7">
          <cell r="D7" t="str">
            <v/>
          </cell>
          <cell r="E7" t="str">
            <v/>
          </cell>
          <cell r="G7">
            <v>0</v>
          </cell>
        </row>
        <row r="8">
          <cell r="D8" t="str">
            <v/>
          </cell>
          <cell r="E8" t="str">
            <v/>
          </cell>
          <cell r="G8">
            <v>0</v>
          </cell>
        </row>
        <row r="15">
          <cell r="J15" t="str">
            <v>Initial Feature</v>
          </cell>
        </row>
        <row r="16">
          <cell r="J16" t="str">
            <v>New Feature</v>
          </cell>
        </row>
        <row r="17">
          <cell r="J17" t="str">
            <v>Enhancement</v>
          </cell>
        </row>
        <row r="18">
          <cell r="J18" t="str">
            <v>Infrastructure</v>
          </cell>
        </row>
        <row r="19">
          <cell r="J19" t="str">
            <v>Data</v>
          </cell>
        </row>
        <row r="20">
          <cell r="J20" t="str">
            <v>Defect</v>
          </cell>
        </row>
        <row r="32">
          <cell r="C32">
            <v>1.3</v>
          </cell>
        </row>
        <row r="35">
          <cell r="B35">
            <v>0</v>
          </cell>
          <cell r="C35">
            <v>0</v>
          </cell>
        </row>
        <row r="36">
          <cell r="B36">
            <v>1</v>
          </cell>
          <cell r="C36">
            <v>0.1</v>
          </cell>
        </row>
        <row r="37">
          <cell r="B37">
            <v>2</v>
          </cell>
          <cell r="C37">
            <v>0.2</v>
          </cell>
        </row>
        <row r="38">
          <cell r="B38">
            <v>3</v>
          </cell>
          <cell r="C38">
            <v>0.4</v>
          </cell>
        </row>
        <row r="39">
          <cell r="B39">
            <v>4</v>
          </cell>
          <cell r="C39">
            <v>0.6</v>
          </cell>
        </row>
        <row r="40">
          <cell r="B40">
            <v>5</v>
          </cell>
          <cell r="C40">
            <v>0.8</v>
          </cell>
        </row>
        <row r="43">
          <cell r="B43">
            <v>0</v>
          </cell>
          <cell r="C43">
            <v>0</v>
          </cell>
        </row>
        <row r="44">
          <cell r="B44">
            <v>1</v>
          </cell>
          <cell r="C44">
            <v>0.8</v>
          </cell>
        </row>
        <row r="45">
          <cell r="B45">
            <v>2</v>
          </cell>
          <cell r="C45">
            <v>0.6</v>
          </cell>
        </row>
        <row r="46">
          <cell r="B46">
            <v>3</v>
          </cell>
          <cell r="C46">
            <v>0.4</v>
          </cell>
        </row>
        <row r="47">
          <cell r="B47">
            <v>4</v>
          </cell>
          <cell r="C47">
            <v>0.2</v>
          </cell>
        </row>
        <row r="48">
          <cell r="B48">
            <v>5</v>
          </cell>
          <cell r="C48">
            <v>0.1</v>
          </cell>
        </row>
      </sheetData>
      <sheetData sheetId="15"/>
      <sheetData sheetId="16"/>
      <sheetData sheetId="17"/>
      <sheetData sheetId="18">
        <row r="2">
          <cell r="A2">
            <v>1</v>
          </cell>
          <cell r="B2" t="str">
            <v>SUN</v>
          </cell>
        </row>
        <row r="3">
          <cell r="A3">
            <v>2</v>
          </cell>
          <cell r="B3" t="str">
            <v>MON</v>
          </cell>
        </row>
        <row r="4">
          <cell r="A4">
            <v>3</v>
          </cell>
          <cell r="B4" t="str">
            <v>TUE</v>
          </cell>
        </row>
        <row r="5">
          <cell r="A5">
            <v>4</v>
          </cell>
          <cell r="B5" t="str">
            <v>WED</v>
          </cell>
        </row>
        <row r="6">
          <cell r="A6">
            <v>5</v>
          </cell>
          <cell r="B6" t="str">
            <v>THU</v>
          </cell>
        </row>
        <row r="7">
          <cell r="A7">
            <v>6</v>
          </cell>
          <cell r="B7" t="str">
            <v>FRI</v>
          </cell>
        </row>
        <row r="8">
          <cell r="A8">
            <v>7</v>
          </cell>
          <cell r="B8" t="str">
            <v>SAT</v>
          </cell>
        </row>
      </sheetData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0BF2-6C47-4198-80C6-0C88C7B3111D}">
  <dimension ref="A2:Q65"/>
  <sheetViews>
    <sheetView tabSelected="1" workbookViewId="0">
      <selection activeCell="E49" sqref="E49"/>
    </sheetView>
  </sheetViews>
  <sheetFormatPr defaultColWidth="8.77734375" defaultRowHeight="13.8" x14ac:dyDescent="0.25"/>
  <cols>
    <col min="1" max="2" width="5.44140625" style="4" customWidth="1"/>
    <col min="3" max="3" width="10" style="4" customWidth="1"/>
    <col min="4" max="4" width="12.33203125" style="4" customWidth="1"/>
    <col min="5" max="5" width="17.44140625" style="4" customWidth="1"/>
    <col min="6" max="6" width="63.44140625" style="5" customWidth="1"/>
    <col min="7" max="7" width="6.44140625" style="4" customWidth="1"/>
    <col min="8" max="8" width="5.44140625" style="4" customWidth="1"/>
    <col min="9" max="9" width="7" style="4" customWidth="1"/>
    <col min="10" max="12" width="5.44140625" style="4" customWidth="1"/>
    <col min="13" max="13" width="6.44140625" style="4" customWidth="1"/>
    <col min="14" max="14" width="6.6640625" style="4" customWidth="1"/>
    <col min="15" max="15" width="5.109375" style="4" customWidth="1"/>
    <col min="16" max="16" width="4.44140625" style="4" customWidth="1"/>
    <col min="17" max="17" width="88.33203125" style="4" customWidth="1"/>
    <col min="18" max="256" width="8.77734375" style="4"/>
    <col min="257" max="258" width="5.44140625" style="4" customWidth="1"/>
    <col min="259" max="259" width="10" style="4" customWidth="1"/>
    <col min="260" max="260" width="12.33203125" style="4" customWidth="1"/>
    <col min="261" max="261" width="17.44140625" style="4" customWidth="1"/>
    <col min="262" max="262" width="63.44140625" style="4" customWidth="1"/>
    <col min="263" max="263" width="6.44140625" style="4" customWidth="1"/>
    <col min="264" max="264" width="5.44140625" style="4" customWidth="1"/>
    <col min="265" max="265" width="7" style="4" customWidth="1"/>
    <col min="266" max="268" width="5.44140625" style="4" customWidth="1"/>
    <col min="269" max="269" width="6.44140625" style="4" customWidth="1"/>
    <col min="270" max="270" width="6.6640625" style="4" customWidth="1"/>
    <col min="271" max="271" width="5.109375" style="4" customWidth="1"/>
    <col min="272" max="272" width="4.44140625" style="4" customWidth="1"/>
    <col min="273" max="273" width="88.33203125" style="4" customWidth="1"/>
    <col min="274" max="512" width="8.77734375" style="4"/>
    <col min="513" max="514" width="5.44140625" style="4" customWidth="1"/>
    <col min="515" max="515" width="10" style="4" customWidth="1"/>
    <col min="516" max="516" width="12.33203125" style="4" customWidth="1"/>
    <col min="517" max="517" width="17.44140625" style="4" customWidth="1"/>
    <col min="518" max="518" width="63.44140625" style="4" customWidth="1"/>
    <col min="519" max="519" width="6.44140625" style="4" customWidth="1"/>
    <col min="520" max="520" width="5.44140625" style="4" customWidth="1"/>
    <col min="521" max="521" width="7" style="4" customWidth="1"/>
    <col min="522" max="524" width="5.44140625" style="4" customWidth="1"/>
    <col min="525" max="525" width="6.44140625" style="4" customWidth="1"/>
    <col min="526" max="526" width="6.6640625" style="4" customWidth="1"/>
    <col min="527" max="527" width="5.109375" style="4" customWidth="1"/>
    <col min="528" max="528" width="4.44140625" style="4" customWidth="1"/>
    <col min="529" max="529" width="88.33203125" style="4" customWidth="1"/>
    <col min="530" max="768" width="8.77734375" style="4"/>
    <col min="769" max="770" width="5.44140625" style="4" customWidth="1"/>
    <col min="771" max="771" width="10" style="4" customWidth="1"/>
    <col min="772" max="772" width="12.33203125" style="4" customWidth="1"/>
    <col min="773" max="773" width="17.44140625" style="4" customWidth="1"/>
    <col min="774" max="774" width="63.44140625" style="4" customWidth="1"/>
    <col min="775" max="775" width="6.44140625" style="4" customWidth="1"/>
    <col min="776" max="776" width="5.44140625" style="4" customWidth="1"/>
    <col min="777" max="777" width="7" style="4" customWidth="1"/>
    <col min="778" max="780" width="5.44140625" style="4" customWidth="1"/>
    <col min="781" max="781" width="6.44140625" style="4" customWidth="1"/>
    <col min="782" max="782" width="6.6640625" style="4" customWidth="1"/>
    <col min="783" max="783" width="5.109375" style="4" customWidth="1"/>
    <col min="784" max="784" width="4.44140625" style="4" customWidth="1"/>
    <col min="785" max="785" width="88.33203125" style="4" customWidth="1"/>
    <col min="786" max="1024" width="8.77734375" style="4"/>
    <col min="1025" max="1026" width="5.44140625" style="4" customWidth="1"/>
    <col min="1027" max="1027" width="10" style="4" customWidth="1"/>
    <col min="1028" max="1028" width="12.33203125" style="4" customWidth="1"/>
    <col min="1029" max="1029" width="17.44140625" style="4" customWidth="1"/>
    <col min="1030" max="1030" width="63.44140625" style="4" customWidth="1"/>
    <col min="1031" max="1031" width="6.44140625" style="4" customWidth="1"/>
    <col min="1032" max="1032" width="5.44140625" style="4" customWidth="1"/>
    <col min="1033" max="1033" width="7" style="4" customWidth="1"/>
    <col min="1034" max="1036" width="5.44140625" style="4" customWidth="1"/>
    <col min="1037" max="1037" width="6.44140625" style="4" customWidth="1"/>
    <col min="1038" max="1038" width="6.6640625" style="4" customWidth="1"/>
    <col min="1039" max="1039" width="5.109375" style="4" customWidth="1"/>
    <col min="1040" max="1040" width="4.44140625" style="4" customWidth="1"/>
    <col min="1041" max="1041" width="88.33203125" style="4" customWidth="1"/>
    <col min="1042" max="1280" width="8.77734375" style="4"/>
    <col min="1281" max="1282" width="5.44140625" style="4" customWidth="1"/>
    <col min="1283" max="1283" width="10" style="4" customWidth="1"/>
    <col min="1284" max="1284" width="12.33203125" style="4" customWidth="1"/>
    <col min="1285" max="1285" width="17.44140625" style="4" customWidth="1"/>
    <col min="1286" max="1286" width="63.44140625" style="4" customWidth="1"/>
    <col min="1287" max="1287" width="6.44140625" style="4" customWidth="1"/>
    <col min="1288" max="1288" width="5.44140625" style="4" customWidth="1"/>
    <col min="1289" max="1289" width="7" style="4" customWidth="1"/>
    <col min="1290" max="1292" width="5.44140625" style="4" customWidth="1"/>
    <col min="1293" max="1293" width="6.44140625" style="4" customWidth="1"/>
    <col min="1294" max="1294" width="6.6640625" style="4" customWidth="1"/>
    <col min="1295" max="1295" width="5.109375" style="4" customWidth="1"/>
    <col min="1296" max="1296" width="4.44140625" style="4" customWidth="1"/>
    <col min="1297" max="1297" width="88.33203125" style="4" customWidth="1"/>
    <col min="1298" max="1536" width="8.77734375" style="4"/>
    <col min="1537" max="1538" width="5.44140625" style="4" customWidth="1"/>
    <col min="1539" max="1539" width="10" style="4" customWidth="1"/>
    <col min="1540" max="1540" width="12.33203125" style="4" customWidth="1"/>
    <col min="1541" max="1541" width="17.44140625" style="4" customWidth="1"/>
    <col min="1542" max="1542" width="63.44140625" style="4" customWidth="1"/>
    <col min="1543" max="1543" width="6.44140625" style="4" customWidth="1"/>
    <col min="1544" max="1544" width="5.44140625" style="4" customWidth="1"/>
    <col min="1545" max="1545" width="7" style="4" customWidth="1"/>
    <col min="1546" max="1548" width="5.44140625" style="4" customWidth="1"/>
    <col min="1549" max="1549" width="6.44140625" style="4" customWidth="1"/>
    <col min="1550" max="1550" width="6.6640625" style="4" customWidth="1"/>
    <col min="1551" max="1551" width="5.109375" style="4" customWidth="1"/>
    <col min="1552" max="1552" width="4.44140625" style="4" customWidth="1"/>
    <col min="1553" max="1553" width="88.33203125" style="4" customWidth="1"/>
    <col min="1554" max="1792" width="8.77734375" style="4"/>
    <col min="1793" max="1794" width="5.44140625" style="4" customWidth="1"/>
    <col min="1795" max="1795" width="10" style="4" customWidth="1"/>
    <col min="1796" max="1796" width="12.33203125" style="4" customWidth="1"/>
    <col min="1797" max="1797" width="17.44140625" style="4" customWidth="1"/>
    <col min="1798" max="1798" width="63.44140625" style="4" customWidth="1"/>
    <col min="1799" max="1799" width="6.44140625" style="4" customWidth="1"/>
    <col min="1800" max="1800" width="5.44140625" style="4" customWidth="1"/>
    <col min="1801" max="1801" width="7" style="4" customWidth="1"/>
    <col min="1802" max="1804" width="5.44140625" style="4" customWidth="1"/>
    <col min="1805" max="1805" width="6.44140625" style="4" customWidth="1"/>
    <col min="1806" max="1806" width="6.6640625" style="4" customWidth="1"/>
    <col min="1807" max="1807" width="5.109375" style="4" customWidth="1"/>
    <col min="1808" max="1808" width="4.44140625" style="4" customWidth="1"/>
    <col min="1809" max="1809" width="88.33203125" style="4" customWidth="1"/>
    <col min="1810" max="2048" width="8.77734375" style="4"/>
    <col min="2049" max="2050" width="5.44140625" style="4" customWidth="1"/>
    <col min="2051" max="2051" width="10" style="4" customWidth="1"/>
    <col min="2052" max="2052" width="12.33203125" style="4" customWidth="1"/>
    <col min="2053" max="2053" width="17.44140625" style="4" customWidth="1"/>
    <col min="2054" max="2054" width="63.44140625" style="4" customWidth="1"/>
    <col min="2055" max="2055" width="6.44140625" style="4" customWidth="1"/>
    <col min="2056" max="2056" width="5.44140625" style="4" customWidth="1"/>
    <col min="2057" max="2057" width="7" style="4" customWidth="1"/>
    <col min="2058" max="2060" width="5.44140625" style="4" customWidth="1"/>
    <col min="2061" max="2061" width="6.44140625" style="4" customWidth="1"/>
    <col min="2062" max="2062" width="6.6640625" style="4" customWidth="1"/>
    <col min="2063" max="2063" width="5.109375" style="4" customWidth="1"/>
    <col min="2064" max="2064" width="4.44140625" style="4" customWidth="1"/>
    <col min="2065" max="2065" width="88.33203125" style="4" customWidth="1"/>
    <col min="2066" max="2304" width="8.77734375" style="4"/>
    <col min="2305" max="2306" width="5.44140625" style="4" customWidth="1"/>
    <col min="2307" max="2307" width="10" style="4" customWidth="1"/>
    <col min="2308" max="2308" width="12.33203125" style="4" customWidth="1"/>
    <col min="2309" max="2309" width="17.44140625" style="4" customWidth="1"/>
    <col min="2310" max="2310" width="63.44140625" style="4" customWidth="1"/>
    <col min="2311" max="2311" width="6.44140625" style="4" customWidth="1"/>
    <col min="2312" max="2312" width="5.44140625" style="4" customWidth="1"/>
    <col min="2313" max="2313" width="7" style="4" customWidth="1"/>
    <col min="2314" max="2316" width="5.44140625" style="4" customWidth="1"/>
    <col min="2317" max="2317" width="6.44140625" style="4" customWidth="1"/>
    <col min="2318" max="2318" width="6.6640625" style="4" customWidth="1"/>
    <col min="2319" max="2319" width="5.109375" style="4" customWidth="1"/>
    <col min="2320" max="2320" width="4.44140625" style="4" customWidth="1"/>
    <col min="2321" max="2321" width="88.33203125" style="4" customWidth="1"/>
    <col min="2322" max="2560" width="8.77734375" style="4"/>
    <col min="2561" max="2562" width="5.44140625" style="4" customWidth="1"/>
    <col min="2563" max="2563" width="10" style="4" customWidth="1"/>
    <col min="2564" max="2564" width="12.33203125" style="4" customWidth="1"/>
    <col min="2565" max="2565" width="17.44140625" style="4" customWidth="1"/>
    <col min="2566" max="2566" width="63.44140625" style="4" customWidth="1"/>
    <col min="2567" max="2567" width="6.44140625" style="4" customWidth="1"/>
    <col min="2568" max="2568" width="5.44140625" style="4" customWidth="1"/>
    <col min="2569" max="2569" width="7" style="4" customWidth="1"/>
    <col min="2570" max="2572" width="5.44140625" style="4" customWidth="1"/>
    <col min="2573" max="2573" width="6.44140625" style="4" customWidth="1"/>
    <col min="2574" max="2574" width="6.6640625" style="4" customWidth="1"/>
    <col min="2575" max="2575" width="5.109375" style="4" customWidth="1"/>
    <col min="2576" max="2576" width="4.44140625" style="4" customWidth="1"/>
    <col min="2577" max="2577" width="88.33203125" style="4" customWidth="1"/>
    <col min="2578" max="2816" width="8.77734375" style="4"/>
    <col min="2817" max="2818" width="5.44140625" style="4" customWidth="1"/>
    <col min="2819" max="2819" width="10" style="4" customWidth="1"/>
    <col min="2820" max="2820" width="12.33203125" style="4" customWidth="1"/>
    <col min="2821" max="2821" width="17.44140625" style="4" customWidth="1"/>
    <col min="2822" max="2822" width="63.44140625" style="4" customWidth="1"/>
    <col min="2823" max="2823" width="6.44140625" style="4" customWidth="1"/>
    <col min="2824" max="2824" width="5.44140625" style="4" customWidth="1"/>
    <col min="2825" max="2825" width="7" style="4" customWidth="1"/>
    <col min="2826" max="2828" width="5.44140625" style="4" customWidth="1"/>
    <col min="2829" max="2829" width="6.44140625" style="4" customWidth="1"/>
    <col min="2830" max="2830" width="6.6640625" style="4" customWidth="1"/>
    <col min="2831" max="2831" width="5.109375" style="4" customWidth="1"/>
    <col min="2832" max="2832" width="4.44140625" style="4" customWidth="1"/>
    <col min="2833" max="2833" width="88.33203125" style="4" customWidth="1"/>
    <col min="2834" max="3072" width="8.77734375" style="4"/>
    <col min="3073" max="3074" width="5.44140625" style="4" customWidth="1"/>
    <col min="3075" max="3075" width="10" style="4" customWidth="1"/>
    <col min="3076" max="3076" width="12.33203125" style="4" customWidth="1"/>
    <col min="3077" max="3077" width="17.44140625" style="4" customWidth="1"/>
    <col min="3078" max="3078" width="63.44140625" style="4" customWidth="1"/>
    <col min="3079" max="3079" width="6.44140625" style="4" customWidth="1"/>
    <col min="3080" max="3080" width="5.44140625" style="4" customWidth="1"/>
    <col min="3081" max="3081" width="7" style="4" customWidth="1"/>
    <col min="3082" max="3084" width="5.44140625" style="4" customWidth="1"/>
    <col min="3085" max="3085" width="6.44140625" style="4" customWidth="1"/>
    <col min="3086" max="3086" width="6.6640625" style="4" customWidth="1"/>
    <col min="3087" max="3087" width="5.109375" style="4" customWidth="1"/>
    <col min="3088" max="3088" width="4.44140625" style="4" customWidth="1"/>
    <col min="3089" max="3089" width="88.33203125" style="4" customWidth="1"/>
    <col min="3090" max="3328" width="8.77734375" style="4"/>
    <col min="3329" max="3330" width="5.44140625" style="4" customWidth="1"/>
    <col min="3331" max="3331" width="10" style="4" customWidth="1"/>
    <col min="3332" max="3332" width="12.33203125" style="4" customWidth="1"/>
    <col min="3333" max="3333" width="17.44140625" style="4" customWidth="1"/>
    <col min="3334" max="3334" width="63.44140625" style="4" customWidth="1"/>
    <col min="3335" max="3335" width="6.44140625" style="4" customWidth="1"/>
    <col min="3336" max="3336" width="5.44140625" style="4" customWidth="1"/>
    <col min="3337" max="3337" width="7" style="4" customWidth="1"/>
    <col min="3338" max="3340" width="5.44140625" style="4" customWidth="1"/>
    <col min="3341" max="3341" width="6.44140625" style="4" customWidth="1"/>
    <col min="3342" max="3342" width="6.6640625" style="4" customWidth="1"/>
    <col min="3343" max="3343" width="5.109375" style="4" customWidth="1"/>
    <col min="3344" max="3344" width="4.44140625" style="4" customWidth="1"/>
    <col min="3345" max="3345" width="88.33203125" style="4" customWidth="1"/>
    <col min="3346" max="3584" width="8.77734375" style="4"/>
    <col min="3585" max="3586" width="5.44140625" style="4" customWidth="1"/>
    <col min="3587" max="3587" width="10" style="4" customWidth="1"/>
    <col min="3588" max="3588" width="12.33203125" style="4" customWidth="1"/>
    <col min="3589" max="3589" width="17.44140625" style="4" customWidth="1"/>
    <col min="3590" max="3590" width="63.44140625" style="4" customWidth="1"/>
    <col min="3591" max="3591" width="6.44140625" style="4" customWidth="1"/>
    <col min="3592" max="3592" width="5.44140625" style="4" customWidth="1"/>
    <col min="3593" max="3593" width="7" style="4" customWidth="1"/>
    <col min="3594" max="3596" width="5.44140625" style="4" customWidth="1"/>
    <col min="3597" max="3597" width="6.44140625" style="4" customWidth="1"/>
    <col min="3598" max="3598" width="6.6640625" style="4" customWidth="1"/>
    <col min="3599" max="3599" width="5.109375" style="4" customWidth="1"/>
    <col min="3600" max="3600" width="4.44140625" style="4" customWidth="1"/>
    <col min="3601" max="3601" width="88.33203125" style="4" customWidth="1"/>
    <col min="3602" max="3840" width="8.77734375" style="4"/>
    <col min="3841" max="3842" width="5.44140625" style="4" customWidth="1"/>
    <col min="3843" max="3843" width="10" style="4" customWidth="1"/>
    <col min="3844" max="3844" width="12.33203125" style="4" customWidth="1"/>
    <col min="3845" max="3845" width="17.44140625" style="4" customWidth="1"/>
    <col min="3846" max="3846" width="63.44140625" style="4" customWidth="1"/>
    <col min="3847" max="3847" width="6.44140625" style="4" customWidth="1"/>
    <col min="3848" max="3848" width="5.44140625" style="4" customWidth="1"/>
    <col min="3849" max="3849" width="7" style="4" customWidth="1"/>
    <col min="3850" max="3852" width="5.44140625" style="4" customWidth="1"/>
    <col min="3853" max="3853" width="6.44140625" style="4" customWidth="1"/>
    <col min="3854" max="3854" width="6.6640625" style="4" customWidth="1"/>
    <col min="3855" max="3855" width="5.109375" style="4" customWidth="1"/>
    <col min="3856" max="3856" width="4.44140625" style="4" customWidth="1"/>
    <col min="3857" max="3857" width="88.33203125" style="4" customWidth="1"/>
    <col min="3858" max="4096" width="8.77734375" style="4"/>
    <col min="4097" max="4098" width="5.44140625" style="4" customWidth="1"/>
    <col min="4099" max="4099" width="10" style="4" customWidth="1"/>
    <col min="4100" max="4100" width="12.33203125" style="4" customWidth="1"/>
    <col min="4101" max="4101" width="17.44140625" style="4" customWidth="1"/>
    <col min="4102" max="4102" width="63.44140625" style="4" customWidth="1"/>
    <col min="4103" max="4103" width="6.44140625" style="4" customWidth="1"/>
    <col min="4104" max="4104" width="5.44140625" style="4" customWidth="1"/>
    <col min="4105" max="4105" width="7" style="4" customWidth="1"/>
    <col min="4106" max="4108" width="5.44140625" style="4" customWidth="1"/>
    <col min="4109" max="4109" width="6.44140625" style="4" customWidth="1"/>
    <col min="4110" max="4110" width="6.6640625" style="4" customWidth="1"/>
    <col min="4111" max="4111" width="5.109375" style="4" customWidth="1"/>
    <col min="4112" max="4112" width="4.44140625" style="4" customWidth="1"/>
    <col min="4113" max="4113" width="88.33203125" style="4" customWidth="1"/>
    <col min="4114" max="4352" width="8.77734375" style="4"/>
    <col min="4353" max="4354" width="5.44140625" style="4" customWidth="1"/>
    <col min="4355" max="4355" width="10" style="4" customWidth="1"/>
    <col min="4356" max="4356" width="12.33203125" style="4" customWidth="1"/>
    <col min="4357" max="4357" width="17.44140625" style="4" customWidth="1"/>
    <col min="4358" max="4358" width="63.44140625" style="4" customWidth="1"/>
    <col min="4359" max="4359" width="6.44140625" style="4" customWidth="1"/>
    <col min="4360" max="4360" width="5.44140625" style="4" customWidth="1"/>
    <col min="4361" max="4361" width="7" style="4" customWidth="1"/>
    <col min="4362" max="4364" width="5.44140625" style="4" customWidth="1"/>
    <col min="4365" max="4365" width="6.44140625" style="4" customWidth="1"/>
    <col min="4366" max="4366" width="6.6640625" style="4" customWidth="1"/>
    <col min="4367" max="4367" width="5.109375" style="4" customWidth="1"/>
    <col min="4368" max="4368" width="4.44140625" style="4" customWidth="1"/>
    <col min="4369" max="4369" width="88.33203125" style="4" customWidth="1"/>
    <col min="4370" max="4608" width="8.77734375" style="4"/>
    <col min="4609" max="4610" width="5.44140625" style="4" customWidth="1"/>
    <col min="4611" max="4611" width="10" style="4" customWidth="1"/>
    <col min="4612" max="4612" width="12.33203125" style="4" customWidth="1"/>
    <col min="4613" max="4613" width="17.44140625" style="4" customWidth="1"/>
    <col min="4614" max="4614" width="63.44140625" style="4" customWidth="1"/>
    <col min="4615" max="4615" width="6.44140625" style="4" customWidth="1"/>
    <col min="4616" max="4616" width="5.44140625" style="4" customWidth="1"/>
    <col min="4617" max="4617" width="7" style="4" customWidth="1"/>
    <col min="4618" max="4620" width="5.44140625" style="4" customWidth="1"/>
    <col min="4621" max="4621" width="6.44140625" style="4" customWidth="1"/>
    <col min="4622" max="4622" width="6.6640625" style="4" customWidth="1"/>
    <col min="4623" max="4623" width="5.109375" style="4" customWidth="1"/>
    <col min="4624" max="4624" width="4.44140625" style="4" customWidth="1"/>
    <col min="4625" max="4625" width="88.33203125" style="4" customWidth="1"/>
    <col min="4626" max="4864" width="8.77734375" style="4"/>
    <col min="4865" max="4866" width="5.44140625" style="4" customWidth="1"/>
    <col min="4867" max="4867" width="10" style="4" customWidth="1"/>
    <col min="4868" max="4868" width="12.33203125" style="4" customWidth="1"/>
    <col min="4869" max="4869" width="17.44140625" style="4" customWidth="1"/>
    <col min="4870" max="4870" width="63.44140625" style="4" customWidth="1"/>
    <col min="4871" max="4871" width="6.44140625" style="4" customWidth="1"/>
    <col min="4872" max="4872" width="5.44140625" style="4" customWidth="1"/>
    <col min="4873" max="4873" width="7" style="4" customWidth="1"/>
    <col min="4874" max="4876" width="5.44140625" style="4" customWidth="1"/>
    <col min="4877" max="4877" width="6.44140625" style="4" customWidth="1"/>
    <col min="4878" max="4878" width="6.6640625" style="4" customWidth="1"/>
    <col min="4879" max="4879" width="5.109375" style="4" customWidth="1"/>
    <col min="4880" max="4880" width="4.44140625" style="4" customWidth="1"/>
    <col min="4881" max="4881" width="88.33203125" style="4" customWidth="1"/>
    <col min="4882" max="5120" width="8.77734375" style="4"/>
    <col min="5121" max="5122" width="5.44140625" style="4" customWidth="1"/>
    <col min="5123" max="5123" width="10" style="4" customWidth="1"/>
    <col min="5124" max="5124" width="12.33203125" style="4" customWidth="1"/>
    <col min="5125" max="5125" width="17.44140625" style="4" customWidth="1"/>
    <col min="5126" max="5126" width="63.44140625" style="4" customWidth="1"/>
    <col min="5127" max="5127" width="6.44140625" style="4" customWidth="1"/>
    <col min="5128" max="5128" width="5.44140625" style="4" customWidth="1"/>
    <col min="5129" max="5129" width="7" style="4" customWidth="1"/>
    <col min="5130" max="5132" width="5.44140625" style="4" customWidth="1"/>
    <col min="5133" max="5133" width="6.44140625" style="4" customWidth="1"/>
    <col min="5134" max="5134" width="6.6640625" style="4" customWidth="1"/>
    <col min="5135" max="5135" width="5.109375" style="4" customWidth="1"/>
    <col min="5136" max="5136" width="4.44140625" style="4" customWidth="1"/>
    <col min="5137" max="5137" width="88.33203125" style="4" customWidth="1"/>
    <col min="5138" max="5376" width="8.77734375" style="4"/>
    <col min="5377" max="5378" width="5.44140625" style="4" customWidth="1"/>
    <col min="5379" max="5379" width="10" style="4" customWidth="1"/>
    <col min="5380" max="5380" width="12.33203125" style="4" customWidth="1"/>
    <col min="5381" max="5381" width="17.44140625" style="4" customWidth="1"/>
    <col min="5382" max="5382" width="63.44140625" style="4" customWidth="1"/>
    <col min="5383" max="5383" width="6.44140625" style="4" customWidth="1"/>
    <col min="5384" max="5384" width="5.44140625" style="4" customWidth="1"/>
    <col min="5385" max="5385" width="7" style="4" customWidth="1"/>
    <col min="5386" max="5388" width="5.44140625" style="4" customWidth="1"/>
    <col min="5389" max="5389" width="6.44140625" style="4" customWidth="1"/>
    <col min="5390" max="5390" width="6.6640625" style="4" customWidth="1"/>
    <col min="5391" max="5391" width="5.109375" style="4" customWidth="1"/>
    <col min="5392" max="5392" width="4.44140625" style="4" customWidth="1"/>
    <col min="5393" max="5393" width="88.33203125" style="4" customWidth="1"/>
    <col min="5394" max="5632" width="8.77734375" style="4"/>
    <col min="5633" max="5634" width="5.44140625" style="4" customWidth="1"/>
    <col min="5635" max="5635" width="10" style="4" customWidth="1"/>
    <col min="5636" max="5636" width="12.33203125" style="4" customWidth="1"/>
    <col min="5637" max="5637" width="17.44140625" style="4" customWidth="1"/>
    <col min="5638" max="5638" width="63.44140625" style="4" customWidth="1"/>
    <col min="5639" max="5639" width="6.44140625" style="4" customWidth="1"/>
    <col min="5640" max="5640" width="5.44140625" style="4" customWidth="1"/>
    <col min="5641" max="5641" width="7" style="4" customWidth="1"/>
    <col min="5642" max="5644" width="5.44140625" style="4" customWidth="1"/>
    <col min="5645" max="5645" width="6.44140625" style="4" customWidth="1"/>
    <col min="5646" max="5646" width="6.6640625" style="4" customWidth="1"/>
    <col min="5647" max="5647" width="5.109375" style="4" customWidth="1"/>
    <col min="5648" max="5648" width="4.44140625" style="4" customWidth="1"/>
    <col min="5649" max="5649" width="88.33203125" style="4" customWidth="1"/>
    <col min="5650" max="5888" width="8.77734375" style="4"/>
    <col min="5889" max="5890" width="5.44140625" style="4" customWidth="1"/>
    <col min="5891" max="5891" width="10" style="4" customWidth="1"/>
    <col min="5892" max="5892" width="12.33203125" style="4" customWidth="1"/>
    <col min="5893" max="5893" width="17.44140625" style="4" customWidth="1"/>
    <col min="5894" max="5894" width="63.44140625" style="4" customWidth="1"/>
    <col min="5895" max="5895" width="6.44140625" style="4" customWidth="1"/>
    <col min="5896" max="5896" width="5.44140625" style="4" customWidth="1"/>
    <col min="5897" max="5897" width="7" style="4" customWidth="1"/>
    <col min="5898" max="5900" width="5.44140625" style="4" customWidth="1"/>
    <col min="5901" max="5901" width="6.44140625" style="4" customWidth="1"/>
    <col min="5902" max="5902" width="6.6640625" style="4" customWidth="1"/>
    <col min="5903" max="5903" width="5.109375" style="4" customWidth="1"/>
    <col min="5904" max="5904" width="4.44140625" style="4" customWidth="1"/>
    <col min="5905" max="5905" width="88.33203125" style="4" customWidth="1"/>
    <col min="5906" max="6144" width="8.77734375" style="4"/>
    <col min="6145" max="6146" width="5.44140625" style="4" customWidth="1"/>
    <col min="6147" max="6147" width="10" style="4" customWidth="1"/>
    <col min="6148" max="6148" width="12.33203125" style="4" customWidth="1"/>
    <col min="6149" max="6149" width="17.44140625" style="4" customWidth="1"/>
    <col min="6150" max="6150" width="63.44140625" style="4" customWidth="1"/>
    <col min="6151" max="6151" width="6.44140625" style="4" customWidth="1"/>
    <col min="6152" max="6152" width="5.44140625" style="4" customWidth="1"/>
    <col min="6153" max="6153" width="7" style="4" customWidth="1"/>
    <col min="6154" max="6156" width="5.44140625" style="4" customWidth="1"/>
    <col min="6157" max="6157" width="6.44140625" style="4" customWidth="1"/>
    <col min="6158" max="6158" width="6.6640625" style="4" customWidth="1"/>
    <col min="6159" max="6159" width="5.109375" style="4" customWidth="1"/>
    <col min="6160" max="6160" width="4.44140625" style="4" customWidth="1"/>
    <col min="6161" max="6161" width="88.33203125" style="4" customWidth="1"/>
    <col min="6162" max="6400" width="8.77734375" style="4"/>
    <col min="6401" max="6402" width="5.44140625" style="4" customWidth="1"/>
    <col min="6403" max="6403" width="10" style="4" customWidth="1"/>
    <col min="6404" max="6404" width="12.33203125" style="4" customWidth="1"/>
    <col min="6405" max="6405" width="17.44140625" style="4" customWidth="1"/>
    <col min="6406" max="6406" width="63.44140625" style="4" customWidth="1"/>
    <col min="6407" max="6407" width="6.44140625" style="4" customWidth="1"/>
    <col min="6408" max="6408" width="5.44140625" style="4" customWidth="1"/>
    <col min="6409" max="6409" width="7" style="4" customWidth="1"/>
    <col min="6410" max="6412" width="5.44140625" style="4" customWidth="1"/>
    <col min="6413" max="6413" width="6.44140625" style="4" customWidth="1"/>
    <col min="6414" max="6414" width="6.6640625" style="4" customWidth="1"/>
    <col min="6415" max="6415" width="5.109375" style="4" customWidth="1"/>
    <col min="6416" max="6416" width="4.44140625" style="4" customWidth="1"/>
    <col min="6417" max="6417" width="88.33203125" style="4" customWidth="1"/>
    <col min="6418" max="6656" width="8.77734375" style="4"/>
    <col min="6657" max="6658" width="5.44140625" style="4" customWidth="1"/>
    <col min="6659" max="6659" width="10" style="4" customWidth="1"/>
    <col min="6660" max="6660" width="12.33203125" style="4" customWidth="1"/>
    <col min="6661" max="6661" width="17.44140625" style="4" customWidth="1"/>
    <col min="6662" max="6662" width="63.44140625" style="4" customWidth="1"/>
    <col min="6663" max="6663" width="6.44140625" style="4" customWidth="1"/>
    <col min="6664" max="6664" width="5.44140625" style="4" customWidth="1"/>
    <col min="6665" max="6665" width="7" style="4" customWidth="1"/>
    <col min="6666" max="6668" width="5.44140625" style="4" customWidth="1"/>
    <col min="6669" max="6669" width="6.44140625" style="4" customWidth="1"/>
    <col min="6670" max="6670" width="6.6640625" style="4" customWidth="1"/>
    <col min="6671" max="6671" width="5.109375" style="4" customWidth="1"/>
    <col min="6672" max="6672" width="4.44140625" style="4" customWidth="1"/>
    <col min="6673" max="6673" width="88.33203125" style="4" customWidth="1"/>
    <col min="6674" max="6912" width="8.77734375" style="4"/>
    <col min="6913" max="6914" width="5.44140625" style="4" customWidth="1"/>
    <col min="6915" max="6915" width="10" style="4" customWidth="1"/>
    <col min="6916" max="6916" width="12.33203125" style="4" customWidth="1"/>
    <col min="6917" max="6917" width="17.44140625" style="4" customWidth="1"/>
    <col min="6918" max="6918" width="63.44140625" style="4" customWidth="1"/>
    <col min="6919" max="6919" width="6.44140625" style="4" customWidth="1"/>
    <col min="6920" max="6920" width="5.44140625" style="4" customWidth="1"/>
    <col min="6921" max="6921" width="7" style="4" customWidth="1"/>
    <col min="6922" max="6924" width="5.44140625" style="4" customWidth="1"/>
    <col min="6925" max="6925" width="6.44140625" style="4" customWidth="1"/>
    <col min="6926" max="6926" width="6.6640625" style="4" customWidth="1"/>
    <col min="6927" max="6927" width="5.109375" style="4" customWidth="1"/>
    <col min="6928" max="6928" width="4.44140625" style="4" customWidth="1"/>
    <col min="6929" max="6929" width="88.33203125" style="4" customWidth="1"/>
    <col min="6930" max="7168" width="8.77734375" style="4"/>
    <col min="7169" max="7170" width="5.44140625" style="4" customWidth="1"/>
    <col min="7171" max="7171" width="10" style="4" customWidth="1"/>
    <col min="7172" max="7172" width="12.33203125" style="4" customWidth="1"/>
    <col min="7173" max="7173" width="17.44140625" style="4" customWidth="1"/>
    <col min="7174" max="7174" width="63.44140625" style="4" customWidth="1"/>
    <col min="7175" max="7175" width="6.44140625" style="4" customWidth="1"/>
    <col min="7176" max="7176" width="5.44140625" style="4" customWidth="1"/>
    <col min="7177" max="7177" width="7" style="4" customWidth="1"/>
    <col min="7178" max="7180" width="5.44140625" style="4" customWidth="1"/>
    <col min="7181" max="7181" width="6.44140625" style="4" customWidth="1"/>
    <col min="7182" max="7182" width="6.6640625" style="4" customWidth="1"/>
    <col min="7183" max="7183" width="5.109375" style="4" customWidth="1"/>
    <col min="7184" max="7184" width="4.44140625" style="4" customWidth="1"/>
    <col min="7185" max="7185" width="88.33203125" style="4" customWidth="1"/>
    <col min="7186" max="7424" width="8.77734375" style="4"/>
    <col min="7425" max="7426" width="5.44140625" style="4" customWidth="1"/>
    <col min="7427" max="7427" width="10" style="4" customWidth="1"/>
    <col min="7428" max="7428" width="12.33203125" style="4" customWidth="1"/>
    <col min="7429" max="7429" width="17.44140625" style="4" customWidth="1"/>
    <col min="7430" max="7430" width="63.44140625" style="4" customWidth="1"/>
    <col min="7431" max="7431" width="6.44140625" style="4" customWidth="1"/>
    <col min="7432" max="7432" width="5.44140625" style="4" customWidth="1"/>
    <col min="7433" max="7433" width="7" style="4" customWidth="1"/>
    <col min="7434" max="7436" width="5.44140625" style="4" customWidth="1"/>
    <col min="7437" max="7437" width="6.44140625" style="4" customWidth="1"/>
    <col min="7438" max="7438" width="6.6640625" style="4" customWidth="1"/>
    <col min="7439" max="7439" width="5.109375" style="4" customWidth="1"/>
    <col min="7440" max="7440" width="4.44140625" style="4" customWidth="1"/>
    <col min="7441" max="7441" width="88.33203125" style="4" customWidth="1"/>
    <col min="7442" max="7680" width="8.77734375" style="4"/>
    <col min="7681" max="7682" width="5.44140625" style="4" customWidth="1"/>
    <col min="7683" max="7683" width="10" style="4" customWidth="1"/>
    <col min="7684" max="7684" width="12.33203125" style="4" customWidth="1"/>
    <col min="7685" max="7685" width="17.44140625" style="4" customWidth="1"/>
    <col min="7686" max="7686" width="63.44140625" style="4" customWidth="1"/>
    <col min="7687" max="7687" width="6.44140625" style="4" customWidth="1"/>
    <col min="7688" max="7688" width="5.44140625" style="4" customWidth="1"/>
    <col min="7689" max="7689" width="7" style="4" customWidth="1"/>
    <col min="7690" max="7692" width="5.44140625" style="4" customWidth="1"/>
    <col min="7693" max="7693" width="6.44140625" style="4" customWidth="1"/>
    <col min="7694" max="7694" width="6.6640625" style="4" customWidth="1"/>
    <col min="7695" max="7695" width="5.109375" style="4" customWidth="1"/>
    <col min="7696" max="7696" width="4.44140625" style="4" customWidth="1"/>
    <col min="7697" max="7697" width="88.33203125" style="4" customWidth="1"/>
    <col min="7698" max="7936" width="8.77734375" style="4"/>
    <col min="7937" max="7938" width="5.44140625" style="4" customWidth="1"/>
    <col min="7939" max="7939" width="10" style="4" customWidth="1"/>
    <col min="7940" max="7940" width="12.33203125" style="4" customWidth="1"/>
    <col min="7941" max="7941" width="17.44140625" style="4" customWidth="1"/>
    <col min="7942" max="7942" width="63.44140625" style="4" customWidth="1"/>
    <col min="7943" max="7943" width="6.44140625" style="4" customWidth="1"/>
    <col min="7944" max="7944" width="5.44140625" style="4" customWidth="1"/>
    <col min="7945" max="7945" width="7" style="4" customWidth="1"/>
    <col min="7946" max="7948" width="5.44140625" style="4" customWidth="1"/>
    <col min="7949" max="7949" width="6.44140625" style="4" customWidth="1"/>
    <col min="7950" max="7950" width="6.6640625" style="4" customWidth="1"/>
    <col min="7951" max="7951" width="5.109375" style="4" customWidth="1"/>
    <col min="7952" max="7952" width="4.44140625" style="4" customWidth="1"/>
    <col min="7953" max="7953" width="88.33203125" style="4" customWidth="1"/>
    <col min="7954" max="8192" width="8.77734375" style="4"/>
    <col min="8193" max="8194" width="5.44140625" style="4" customWidth="1"/>
    <col min="8195" max="8195" width="10" style="4" customWidth="1"/>
    <col min="8196" max="8196" width="12.33203125" style="4" customWidth="1"/>
    <col min="8197" max="8197" width="17.44140625" style="4" customWidth="1"/>
    <col min="8198" max="8198" width="63.44140625" style="4" customWidth="1"/>
    <col min="8199" max="8199" width="6.44140625" style="4" customWidth="1"/>
    <col min="8200" max="8200" width="5.44140625" style="4" customWidth="1"/>
    <col min="8201" max="8201" width="7" style="4" customWidth="1"/>
    <col min="8202" max="8204" width="5.44140625" style="4" customWidth="1"/>
    <col min="8205" max="8205" width="6.44140625" style="4" customWidth="1"/>
    <col min="8206" max="8206" width="6.6640625" style="4" customWidth="1"/>
    <col min="8207" max="8207" width="5.109375" style="4" customWidth="1"/>
    <col min="8208" max="8208" width="4.44140625" style="4" customWidth="1"/>
    <col min="8209" max="8209" width="88.33203125" style="4" customWidth="1"/>
    <col min="8210" max="8448" width="8.77734375" style="4"/>
    <col min="8449" max="8450" width="5.44140625" style="4" customWidth="1"/>
    <col min="8451" max="8451" width="10" style="4" customWidth="1"/>
    <col min="8452" max="8452" width="12.33203125" style="4" customWidth="1"/>
    <col min="8453" max="8453" width="17.44140625" style="4" customWidth="1"/>
    <col min="8454" max="8454" width="63.44140625" style="4" customWidth="1"/>
    <col min="8455" max="8455" width="6.44140625" style="4" customWidth="1"/>
    <col min="8456" max="8456" width="5.44140625" style="4" customWidth="1"/>
    <col min="8457" max="8457" width="7" style="4" customWidth="1"/>
    <col min="8458" max="8460" width="5.44140625" style="4" customWidth="1"/>
    <col min="8461" max="8461" width="6.44140625" style="4" customWidth="1"/>
    <col min="8462" max="8462" width="6.6640625" style="4" customWidth="1"/>
    <col min="8463" max="8463" width="5.109375" style="4" customWidth="1"/>
    <col min="8464" max="8464" width="4.44140625" style="4" customWidth="1"/>
    <col min="8465" max="8465" width="88.33203125" style="4" customWidth="1"/>
    <col min="8466" max="8704" width="8.77734375" style="4"/>
    <col min="8705" max="8706" width="5.44140625" style="4" customWidth="1"/>
    <col min="8707" max="8707" width="10" style="4" customWidth="1"/>
    <col min="8708" max="8708" width="12.33203125" style="4" customWidth="1"/>
    <col min="8709" max="8709" width="17.44140625" style="4" customWidth="1"/>
    <col min="8710" max="8710" width="63.44140625" style="4" customWidth="1"/>
    <col min="8711" max="8711" width="6.44140625" style="4" customWidth="1"/>
    <col min="8712" max="8712" width="5.44140625" style="4" customWidth="1"/>
    <col min="8713" max="8713" width="7" style="4" customWidth="1"/>
    <col min="8714" max="8716" width="5.44140625" style="4" customWidth="1"/>
    <col min="8717" max="8717" width="6.44140625" style="4" customWidth="1"/>
    <col min="8718" max="8718" width="6.6640625" style="4" customWidth="1"/>
    <col min="8719" max="8719" width="5.109375" style="4" customWidth="1"/>
    <col min="8720" max="8720" width="4.44140625" style="4" customWidth="1"/>
    <col min="8721" max="8721" width="88.33203125" style="4" customWidth="1"/>
    <col min="8722" max="8960" width="8.77734375" style="4"/>
    <col min="8961" max="8962" width="5.44140625" style="4" customWidth="1"/>
    <col min="8963" max="8963" width="10" style="4" customWidth="1"/>
    <col min="8964" max="8964" width="12.33203125" style="4" customWidth="1"/>
    <col min="8965" max="8965" width="17.44140625" style="4" customWidth="1"/>
    <col min="8966" max="8966" width="63.44140625" style="4" customWidth="1"/>
    <col min="8967" max="8967" width="6.44140625" style="4" customWidth="1"/>
    <col min="8968" max="8968" width="5.44140625" style="4" customWidth="1"/>
    <col min="8969" max="8969" width="7" style="4" customWidth="1"/>
    <col min="8970" max="8972" width="5.44140625" style="4" customWidth="1"/>
    <col min="8973" max="8973" width="6.44140625" style="4" customWidth="1"/>
    <col min="8974" max="8974" width="6.6640625" style="4" customWidth="1"/>
    <col min="8975" max="8975" width="5.109375" style="4" customWidth="1"/>
    <col min="8976" max="8976" width="4.44140625" style="4" customWidth="1"/>
    <col min="8977" max="8977" width="88.33203125" style="4" customWidth="1"/>
    <col min="8978" max="9216" width="8.77734375" style="4"/>
    <col min="9217" max="9218" width="5.44140625" style="4" customWidth="1"/>
    <col min="9219" max="9219" width="10" style="4" customWidth="1"/>
    <col min="9220" max="9220" width="12.33203125" style="4" customWidth="1"/>
    <col min="9221" max="9221" width="17.44140625" style="4" customWidth="1"/>
    <col min="9222" max="9222" width="63.44140625" style="4" customWidth="1"/>
    <col min="9223" max="9223" width="6.44140625" style="4" customWidth="1"/>
    <col min="9224" max="9224" width="5.44140625" style="4" customWidth="1"/>
    <col min="9225" max="9225" width="7" style="4" customWidth="1"/>
    <col min="9226" max="9228" width="5.44140625" style="4" customWidth="1"/>
    <col min="9229" max="9229" width="6.44140625" style="4" customWidth="1"/>
    <col min="9230" max="9230" width="6.6640625" style="4" customWidth="1"/>
    <col min="9231" max="9231" width="5.109375" style="4" customWidth="1"/>
    <col min="9232" max="9232" width="4.44140625" style="4" customWidth="1"/>
    <col min="9233" max="9233" width="88.33203125" style="4" customWidth="1"/>
    <col min="9234" max="9472" width="8.77734375" style="4"/>
    <col min="9473" max="9474" width="5.44140625" style="4" customWidth="1"/>
    <col min="9475" max="9475" width="10" style="4" customWidth="1"/>
    <col min="9476" max="9476" width="12.33203125" style="4" customWidth="1"/>
    <col min="9477" max="9477" width="17.44140625" style="4" customWidth="1"/>
    <col min="9478" max="9478" width="63.44140625" style="4" customWidth="1"/>
    <col min="9479" max="9479" width="6.44140625" style="4" customWidth="1"/>
    <col min="9480" max="9480" width="5.44140625" style="4" customWidth="1"/>
    <col min="9481" max="9481" width="7" style="4" customWidth="1"/>
    <col min="9482" max="9484" width="5.44140625" style="4" customWidth="1"/>
    <col min="9485" max="9485" width="6.44140625" style="4" customWidth="1"/>
    <col min="9486" max="9486" width="6.6640625" style="4" customWidth="1"/>
    <col min="9487" max="9487" width="5.109375" style="4" customWidth="1"/>
    <col min="9488" max="9488" width="4.44140625" style="4" customWidth="1"/>
    <col min="9489" max="9489" width="88.33203125" style="4" customWidth="1"/>
    <col min="9490" max="9728" width="8.77734375" style="4"/>
    <col min="9729" max="9730" width="5.44140625" style="4" customWidth="1"/>
    <col min="9731" max="9731" width="10" style="4" customWidth="1"/>
    <col min="9732" max="9732" width="12.33203125" style="4" customWidth="1"/>
    <col min="9733" max="9733" width="17.44140625" style="4" customWidth="1"/>
    <col min="9734" max="9734" width="63.44140625" style="4" customWidth="1"/>
    <col min="9735" max="9735" width="6.44140625" style="4" customWidth="1"/>
    <col min="9736" max="9736" width="5.44140625" style="4" customWidth="1"/>
    <col min="9737" max="9737" width="7" style="4" customWidth="1"/>
    <col min="9738" max="9740" width="5.44140625" style="4" customWidth="1"/>
    <col min="9741" max="9741" width="6.44140625" style="4" customWidth="1"/>
    <col min="9742" max="9742" width="6.6640625" style="4" customWidth="1"/>
    <col min="9743" max="9743" width="5.109375" style="4" customWidth="1"/>
    <col min="9744" max="9744" width="4.44140625" style="4" customWidth="1"/>
    <col min="9745" max="9745" width="88.33203125" style="4" customWidth="1"/>
    <col min="9746" max="9984" width="8.77734375" style="4"/>
    <col min="9985" max="9986" width="5.44140625" style="4" customWidth="1"/>
    <col min="9987" max="9987" width="10" style="4" customWidth="1"/>
    <col min="9988" max="9988" width="12.33203125" style="4" customWidth="1"/>
    <col min="9989" max="9989" width="17.44140625" style="4" customWidth="1"/>
    <col min="9990" max="9990" width="63.44140625" style="4" customWidth="1"/>
    <col min="9991" max="9991" width="6.44140625" style="4" customWidth="1"/>
    <col min="9992" max="9992" width="5.44140625" style="4" customWidth="1"/>
    <col min="9993" max="9993" width="7" style="4" customWidth="1"/>
    <col min="9994" max="9996" width="5.44140625" style="4" customWidth="1"/>
    <col min="9997" max="9997" width="6.44140625" style="4" customWidth="1"/>
    <col min="9998" max="9998" width="6.6640625" style="4" customWidth="1"/>
    <col min="9999" max="9999" width="5.109375" style="4" customWidth="1"/>
    <col min="10000" max="10000" width="4.44140625" style="4" customWidth="1"/>
    <col min="10001" max="10001" width="88.33203125" style="4" customWidth="1"/>
    <col min="10002" max="10240" width="8.77734375" style="4"/>
    <col min="10241" max="10242" width="5.44140625" style="4" customWidth="1"/>
    <col min="10243" max="10243" width="10" style="4" customWidth="1"/>
    <col min="10244" max="10244" width="12.33203125" style="4" customWidth="1"/>
    <col min="10245" max="10245" width="17.44140625" style="4" customWidth="1"/>
    <col min="10246" max="10246" width="63.44140625" style="4" customWidth="1"/>
    <col min="10247" max="10247" width="6.44140625" style="4" customWidth="1"/>
    <col min="10248" max="10248" width="5.44140625" style="4" customWidth="1"/>
    <col min="10249" max="10249" width="7" style="4" customWidth="1"/>
    <col min="10250" max="10252" width="5.44140625" style="4" customWidth="1"/>
    <col min="10253" max="10253" width="6.44140625" style="4" customWidth="1"/>
    <col min="10254" max="10254" width="6.6640625" style="4" customWidth="1"/>
    <col min="10255" max="10255" width="5.109375" style="4" customWidth="1"/>
    <col min="10256" max="10256" width="4.44140625" style="4" customWidth="1"/>
    <col min="10257" max="10257" width="88.33203125" style="4" customWidth="1"/>
    <col min="10258" max="10496" width="8.77734375" style="4"/>
    <col min="10497" max="10498" width="5.44140625" style="4" customWidth="1"/>
    <col min="10499" max="10499" width="10" style="4" customWidth="1"/>
    <col min="10500" max="10500" width="12.33203125" style="4" customWidth="1"/>
    <col min="10501" max="10501" width="17.44140625" style="4" customWidth="1"/>
    <col min="10502" max="10502" width="63.44140625" style="4" customWidth="1"/>
    <col min="10503" max="10503" width="6.44140625" style="4" customWidth="1"/>
    <col min="10504" max="10504" width="5.44140625" style="4" customWidth="1"/>
    <col min="10505" max="10505" width="7" style="4" customWidth="1"/>
    <col min="10506" max="10508" width="5.44140625" style="4" customWidth="1"/>
    <col min="10509" max="10509" width="6.44140625" style="4" customWidth="1"/>
    <col min="10510" max="10510" width="6.6640625" style="4" customWidth="1"/>
    <col min="10511" max="10511" width="5.109375" style="4" customWidth="1"/>
    <col min="10512" max="10512" width="4.44140625" style="4" customWidth="1"/>
    <col min="10513" max="10513" width="88.33203125" style="4" customWidth="1"/>
    <col min="10514" max="10752" width="8.77734375" style="4"/>
    <col min="10753" max="10754" width="5.44140625" style="4" customWidth="1"/>
    <col min="10755" max="10755" width="10" style="4" customWidth="1"/>
    <col min="10756" max="10756" width="12.33203125" style="4" customWidth="1"/>
    <col min="10757" max="10757" width="17.44140625" style="4" customWidth="1"/>
    <col min="10758" max="10758" width="63.44140625" style="4" customWidth="1"/>
    <col min="10759" max="10759" width="6.44140625" style="4" customWidth="1"/>
    <col min="10760" max="10760" width="5.44140625" style="4" customWidth="1"/>
    <col min="10761" max="10761" width="7" style="4" customWidth="1"/>
    <col min="10762" max="10764" width="5.44140625" style="4" customWidth="1"/>
    <col min="10765" max="10765" width="6.44140625" style="4" customWidth="1"/>
    <col min="10766" max="10766" width="6.6640625" style="4" customWidth="1"/>
    <col min="10767" max="10767" width="5.109375" style="4" customWidth="1"/>
    <col min="10768" max="10768" width="4.44140625" style="4" customWidth="1"/>
    <col min="10769" max="10769" width="88.33203125" style="4" customWidth="1"/>
    <col min="10770" max="11008" width="8.77734375" style="4"/>
    <col min="11009" max="11010" width="5.44140625" style="4" customWidth="1"/>
    <col min="11011" max="11011" width="10" style="4" customWidth="1"/>
    <col min="11012" max="11012" width="12.33203125" style="4" customWidth="1"/>
    <col min="11013" max="11013" width="17.44140625" style="4" customWidth="1"/>
    <col min="11014" max="11014" width="63.44140625" style="4" customWidth="1"/>
    <col min="11015" max="11015" width="6.44140625" style="4" customWidth="1"/>
    <col min="11016" max="11016" width="5.44140625" style="4" customWidth="1"/>
    <col min="11017" max="11017" width="7" style="4" customWidth="1"/>
    <col min="11018" max="11020" width="5.44140625" style="4" customWidth="1"/>
    <col min="11021" max="11021" width="6.44140625" style="4" customWidth="1"/>
    <col min="11022" max="11022" width="6.6640625" style="4" customWidth="1"/>
    <col min="11023" max="11023" width="5.109375" style="4" customWidth="1"/>
    <col min="11024" max="11024" width="4.44140625" style="4" customWidth="1"/>
    <col min="11025" max="11025" width="88.33203125" style="4" customWidth="1"/>
    <col min="11026" max="11264" width="8.77734375" style="4"/>
    <col min="11265" max="11266" width="5.44140625" style="4" customWidth="1"/>
    <col min="11267" max="11267" width="10" style="4" customWidth="1"/>
    <col min="11268" max="11268" width="12.33203125" style="4" customWidth="1"/>
    <col min="11269" max="11269" width="17.44140625" style="4" customWidth="1"/>
    <col min="11270" max="11270" width="63.44140625" style="4" customWidth="1"/>
    <col min="11271" max="11271" width="6.44140625" style="4" customWidth="1"/>
    <col min="11272" max="11272" width="5.44140625" style="4" customWidth="1"/>
    <col min="11273" max="11273" width="7" style="4" customWidth="1"/>
    <col min="11274" max="11276" width="5.44140625" style="4" customWidth="1"/>
    <col min="11277" max="11277" width="6.44140625" style="4" customWidth="1"/>
    <col min="11278" max="11278" width="6.6640625" style="4" customWidth="1"/>
    <col min="11279" max="11279" width="5.109375" style="4" customWidth="1"/>
    <col min="11280" max="11280" width="4.44140625" style="4" customWidth="1"/>
    <col min="11281" max="11281" width="88.33203125" style="4" customWidth="1"/>
    <col min="11282" max="11520" width="8.77734375" style="4"/>
    <col min="11521" max="11522" width="5.44140625" style="4" customWidth="1"/>
    <col min="11523" max="11523" width="10" style="4" customWidth="1"/>
    <col min="11524" max="11524" width="12.33203125" style="4" customWidth="1"/>
    <col min="11525" max="11525" width="17.44140625" style="4" customWidth="1"/>
    <col min="11526" max="11526" width="63.44140625" style="4" customWidth="1"/>
    <col min="11527" max="11527" width="6.44140625" style="4" customWidth="1"/>
    <col min="11528" max="11528" width="5.44140625" style="4" customWidth="1"/>
    <col min="11529" max="11529" width="7" style="4" customWidth="1"/>
    <col min="11530" max="11532" width="5.44140625" style="4" customWidth="1"/>
    <col min="11533" max="11533" width="6.44140625" style="4" customWidth="1"/>
    <col min="11534" max="11534" width="6.6640625" style="4" customWidth="1"/>
    <col min="11535" max="11535" width="5.109375" style="4" customWidth="1"/>
    <col min="11536" max="11536" width="4.44140625" style="4" customWidth="1"/>
    <col min="11537" max="11537" width="88.33203125" style="4" customWidth="1"/>
    <col min="11538" max="11776" width="8.77734375" style="4"/>
    <col min="11777" max="11778" width="5.44140625" style="4" customWidth="1"/>
    <col min="11779" max="11779" width="10" style="4" customWidth="1"/>
    <col min="11780" max="11780" width="12.33203125" style="4" customWidth="1"/>
    <col min="11781" max="11781" width="17.44140625" style="4" customWidth="1"/>
    <col min="11782" max="11782" width="63.44140625" style="4" customWidth="1"/>
    <col min="11783" max="11783" width="6.44140625" style="4" customWidth="1"/>
    <col min="11784" max="11784" width="5.44140625" style="4" customWidth="1"/>
    <col min="11785" max="11785" width="7" style="4" customWidth="1"/>
    <col min="11786" max="11788" width="5.44140625" style="4" customWidth="1"/>
    <col min="11789" max="11789" width="6.44140625" style="4" customWidth="1"/>
    <col min="11790" max="11790" width="6.6640625" style="4" customWidth="1"/>
    <col min="11791" max="11791" width="5.109375" style="4" customWidth="1"/>
    <col min="11792" max="11792" width="4.44140625" style="4" customWidth="1"/>
    <col min="11793" max="11793" width="88.33203125" style="4" customWidth="1"/>
    <col min="11794" max="12032" width="8.77734375" style="4"/>
    <col min="12033" max="12034" width="5.44140625" style="4" customWidth="1"/>
    <col min="12035" max="12035" width="10" style="4" customWidth="1"/>
    <col min="12036" max="12036" width="12.33203125" style="4" customWidth="1"/>
    <col min="12037" max="12037" width="17.44140625" style="4" customWidth="1"/>
    <col min="12038" max="12038" width="63.44140625" style="4" customWidth="1"/>
    <col min="12039" max="12039" width="6.44140625" style="4" customWidth="1"/>
    <col min="12040" max="12040" width="5.44140625" style="4" customWidth="1"/>
    <col min="12041" max="12041" width="7" style="4" customWidth="1"/>
    <col min="12042" max="12044" width="5.44140625" style="4" customWidth="1"/>
    <col min="12045" max="12045" width="6.44140625" style="4" customWidth="1"/>
    <col min="12046" max="12046" width="6.6640625" style="4" customWidth="1"/>
    <col min="12047" max="12047" width="5.109375" style="4" customWidth="1"/>
    <col min="12048" max="12048" width="4.44140625" style="4" customWidth="1"/>
    <col min="12049" max="12049" width="88.33203125" style="4" customWidth="1"/>
    <col min="12050" max="12288" width="8.77734375" style="4"/>
    <col min="12289" max="12290" width="5.44140625" style="4" customWidth="1"/>
    <col min="12291" max="12291" width="10" style="4" customWidth="1"/>
    <col min="12292" max="12292" width="12.33203125" style="4" customWidth="1"/>
    <col min="12293" max="12293" width="17.44140625" style="4" customWidth="1"/>
    <col min="12294" max="12294" width="63.44140625" style="4" customWidth="1"/>
    <col min="12295" max="12295" width="6.44140625" style="4" customWidth="1"/>
    <col min="12296" max="12296" width="5.44140625" style="4" customWidth="1"/>
    <col min="12297" max="12297" width="7" style="4" customWidth="1"/>
    <col min="12298" max="12300" width="5.44140625" style="4" customWidth="1"/>
    <col min="12301" max="12301" width="6.44140625" style="4" customWidth="1"/>
    <col min="12302" max="12302" width="6.6640625" style="4" customWidth="1"/>
    <col min="12303" max="12303" width="5.109375" style="4" customWidth="1"/>
    <col min="12304" max="12304" width="4.44140625" style="4" customWidth="1"/>
    <col min="12305" max="12305" width="88.33203125" style="4" customWidth="1"/>
    <col min="12306" max="12544" width="8.77734375" style="4"/>
    <col min="12545" max="12546" width="5.44140625" style="4" customWidth="1"/>
    <col min="12547" max="12547" width="10" style="4" customWidth="1"/>
    <col min="12548" max="12548" width="12.33203125" style="4" customWidth="1"/>
    <col min="12549" max="12549" width="17.44140625" style="4" customWidth="1"/>
    <col min="12550" max="12550" width="63.44140625" style="4" customWidth="1"/>
    <col min="12551" max="12551" width="6.44140625" style="4" customWidth="1"/>
    <col min="12552" max="12552" width="5.44140625" style="4" customWidth="1"/>
    <col min="12553" max="12553" width="7" style="4" customWidth="1"/>
    <col min="12554" max="12556" width="5.44140625" style="4" customWidth="1"/>
    <col min="12557" max="12557" width="6.44140625" style="4" customWidth="1"/>
    <col min="12558" max="12558" width="6.6640625" style="4" customWidth="1"/>
    <col min="12559" max="12559" width="5.109375" style="4" customWidth="1"/>
    <col min="12560" max="12560" width="4.44140625" style="4" customWidth="1"/>
    <col min="12561" max="12561" width="88.33203125" style="4" customWidth="1"/>
    <col min="12562" max="12800" width="8.77734375" style="4"/>
    <col min="12801" max="12802" width="5.44140625" style="4" customWidth="1"/>
    <col min="12803" max="12803" width="10" style="4" customWidth="1"/>
    <col min="12804" max="12804" width="12.33203125" style="4" customWidth="1"/>
    <col min="12805" max="12805" width="17.44140625" style="4" customWidth="1"/>
    <col min="12806" max="12806" width="63.44140625" style="4" customWidth="1"/>
    <col min="12807" max="12807" width="6.44140625" style="4" customWidth="1"/>
    <col min="12808" max="12808" width="5.44140625" style="4" customWidth="1"/>
    <col min="12809" max="12809" width="7" style="4" customWidth="1"/>
    <col min="12810" max="12812" width="5.44140625" style="4" customWidth="1"/>
    <col min="12813" max="12813" width="6.44140625" style="4" customWidth="1"/>
    <col min="12814" max="12814" width="6.6640625" style="4" customWidth="1"/>
    <col min="12815" max="12815" width="5.109375" style="4" customWidth="1"/>
    <col min="12816" max="12816" width="4.44140625" style="4" customWidth="1"/>
    <col min="12817" max="12817" width="88.33203125" style="4" customWidth="1"/>
    <col min="12818" max="13056" width="8.77734375" style="4"/>
    <col min="13057" max="13058" width="5.44140625" style="4" customWidth="1"/>
    <col min="13059" max="13059" width="10" style="4" customWidth="1"/>
    <col min="13060" max="13060" width="12.33203125" style="4" customWidth="1"/>
    <col min="13061" max="13061" width="17.44140625" style="4" customWidth="1"/>
    <col min="13062" max="13062" width="63.44140625" style="4" customWidth="1"/>
    <col min="13063" max="13063" width="6.44140625" style="4" customWidth="1"/>
    <col min="13064" max="13064" width="5.44140625" style="4" customWidth="1"/>
    <col min="13065" max="13065" width="7" style="4" customWidth="1"/>
    <col min="13066" max="13068" width="5.44140625" style="4" customWidth="1"/>
    <col min="13069" max="13069" width="6.44140625" style="4" customWidth="1"/>
    <col min="13070" max="13070" width="6.6640625" style="4" customWidth="1"/>
    <col min="13071" max="13071" width="5.109375" style="4" customWidth="1"/>
    <col min="13072" max="13072" width="4.44140625" style="4" customWidth="1"/>
    <col min="13073" max="13073" width="88.33203125" style="4" customWidth="1"/>
    <col min="13074" max="13312" width="8.77734375" style="4"/>
    <col min="13313" max="13314" width="5.44140625" style="4" customWidth="1"/>
    <col min="13315" max="13315" width="10" style="4" customWidth="1"/>
    <col min="13316" max="13316" width="12.33203125" style="4" customWidth="1"/>
    <col min="13317" max="13317" width="17.44140625" style="4" customWidth="1"/>
    <col min="13318" max="13318" width="63.44140625" style="4" customWidth="1"/>
    <col min="13319" max="13319" width="6.44140625" style="4" customWidth="1"/>
    <col min="13320" max="13320" width="5.44140625" style="4" customWidth="1"/>
    <col min="13321" max="13321" width="7" style="4" customWidth="1"/>
    <col min="13322" max="13324" width="5.44140625" style="4" customWidth="1"/>
    <col min="13325" max="13325" width="6.44140625" style="4" customWidth="1"/>
    <col min="13326" max="13326" width="6.6640625" style="4" customWidth="1"/>
    <col min="13327" max="13327" width="5.109375" style="4" customWidth="1"/>
    <col min="13328" max="13328" width="4.44140625" style="4" customWidth="1"/>
    <col min="13329" max="13329" width="88.33203125" style="4" customWidth="1"/>
    <col min="13330" max="13568" width="8.77734375" style="4"/>
    <col min="13569" max="13570" width="5.44140625" style="4" customWidth="1"/>
    <col min="13571" max="13571" width="10" style="4" customWidth="1"/>
    <col min="13572" max="13572" width="12.33203125" style="4" customWidth="1"/>
    <col min="13573" max="13573" width="17.44140625" style="4" customWidth="1"/>
    <col min="13574" max="13574" width="63.44140625" style="4" customWidth="1"/>
    <col min="13575" max="13575" width="6.44140625" style="4" customWidth="1"/>
    <col min="13576" max="13576" width="5.44140625" style="4" customWidth="1"/>
    <col min="13577" max="13577" width="7" style="4" customWidth="1"/>
    <col min="13578" max="13580" width="5.44140625" style="4" customWidth="1"/>
    <col min="13581" max="13581" width="6.44140625" style="4" customWidth="1"/>
    <col min="13582" max="13582" width="6.6640625" style="4" customWidth="1"/>
    <col min="13583" max="13583" width="5.109375" style="4" customWidth="1"/>
    <col min="13584" max="13584" width="4.44140625" style="4" customWidth="1"/>
    <col min="13585" max="13585" width="88.33203125" style="4" customWidth="1"/>
    <col min="13586" max="13824" width="8.77734375" style="4"/>
    <col min="13825" max="13826" width="5.44140625" style="4" customWidth="1"/>
    <col min="13827" max="13827" width="10" style="4" customWidth="1"/>
    <col min="13828" max="13828" width="12.33203125" style="4" customWidth="1"/>
    <col min="13829" max="13829" width="17.44140625" style="4" customWidth="1"/>
    <col min="13830" max="13830" width="63.44140625" style="4" customWidth="1"/>
    <col min="13831" max="13831" width="6.44140625" style="4" customWidth="1"/>
    <col min="13832" max="13832" width="5.44140625" style="4" customWidth="1"/>
    <col min="13833" max="13833" width="7" style="4" customWidth="1"/>
    <col min="13834" max="13836" width="5.44140625" style="4" customWidth="1"/>
    <col min="13837" max="13837" width="6.44140625" style="4" customWidth="1"/>
    <col min="13838" max="13838" width="6.6640625" style="4" customWidth="1"/>
    <col min="13839" max="13839" width="5.109375" style="4" customWidth="1"/>
    <col min="13840" max="13840" width="4.44140625" style="4" customWidth="1"/>
    <col min="13841" max="13841" width="88.33203125" style="4" customWidth="1"/>
    <col min="13842" max="14080" width="8.77734375" style="4"/>
    <col min="14081" max="14082" width="5.44140625" style="4" customWidth="1"/>
    <col min="14083" max="14083" width="10" style="4" customWidth="1"/>
    <col min="14084" max="14084" width="12.33203125" style="4" customWidth="1"/>
    <col min="14085" max="14085" width="17.44140625" style="4" customWidth="1"/>
    <col min="14086" max="14086" width="63.44140625" style="4" customWidth="1"/>
    <col min="14087" max="14087" width="6.44140625" style="4" customWidth="1"/>
    <col min="14088" max="14088" width="5.44140625" style="4" customWidth="1"/>
    <col min="14089" max="14089" width="7" style="4" customWidth="1"/>
    <col min="14090" max="14092" width="5.44140625" style="4" customWidth="1"/>
    <col min="14093" max="14093" width="6.44140625" style="4" customWidth="1"/>
    <col min="14094" max="14094" width="6.6640625" style="4" customWidth="1"/>
    <col min="14095" max="14095" width="5.109375" style="4" customWidth="1"/>
    <col min="14096" max="14096" width="4.44140625" style="4" customWidth="1"/>
    <col min="14097" max="14097" width="88.33203125" style="4" customWidth="1"/>
    <col min="14098" max="14336" width="8.77734375" style="4"/>
    <col min="14337" max="14338" width="5.44140625" style="4" customWidth="1"/>
    <col min="14339" max="14339" width="10" style="4" customWidth="1"/>
    <col min="14340" max="14340" width="12.33203125" style="4" customWidth="1"/>
    <col min="14341" max="14341" width="17.44140625" style="4" customWidth="1"/>
    <col min="14342" max="14342" width="63.44140625" style="4" customWidth="1"/>
    <col min="14343" max="14343" width="6.44140625" style="4" customWidth="1"/>
    <col min="14344" max="14344" width="5.44140625" style="4" customWidth="1"/>
    <col min="14345" max="14345" width="7" style="4" customWidth="1"/>
    <col min="14346" max="14348" width="5.44140625" style="4" customWidth="1"/>
    <col min="14349" max="14349" width="6.44140625" style="4" customWidth="1"/>
    <col min="14350" max="14350" width="6.6640625" style="4" customWidth="1"/>
    <col min="14351" max="14351" width="5.109375" style="4" customWidth="1"/>
    <col min="14352" max="14352" width="4.44140625" style="4" customWidth="1"/>
    <col min="14353" max="14353" width="88.33203125" style="4" customWidth="1"/>
    <col min="14354" max="14592" width="8.77734375" style="4"/>
    <col min="14593" max="14594" width="5.44140625" style="4" customWidth="1"/>
    <col min="14595" max="14595" width="10" style="4" customWidth="1"/>
    <col min="14596" max="14596" width="12.33203125" style="4" customWidth="1"/>
    <col min="14597" max="14597" width="17.44140625" style="4" customWidth="1"/>
    <col min="14598" max="14598" width="63.44140625" style="4" customWidth="1"/>
    <col min="14599" max="14599" width="6.44140625" style="4" customWidth="1"/>
    <col min="14600" max="14600" width="5.44140625" style="4" customWidth="1"/>
    <col min="14601" max="14601" width="7" style="4" customWidth="1"/>
    <col min="14602" max="14604" width="5.44140625" style="4" customWidth="1"/>
    <col min="14605" max="14605" width="6.44140625" style="4" customWidth="1"/>
    <col min="14606" max="14606" width="6.6640625" style="4" customWidth="1"/>
    <col min="14607" max="14607" width="5.109375" style="4" customWidth="1"/>
    <col min="14608" max="14608" width="4.44140625" style="4" customWidth="1"/>
    <col min="14609" max="14609" width="88.33203125" style="4" customWidth="1"/>
    <col min="14610" max="14848" width="8.77734375" style="4"/>
    <col min="14849" max="14850" width="5.44140625" style="4" customWidth="1"/>
    <col min="14851" max="14851" width="10" style="4" customWidth="1"/>
    <col min="14852" max="14852" width="12.33203125" style="4" customWidth="1"/>
    <col min="14853" max="14853" width="17.44140625" style="4" customWidth="1"/>
    <col min="14854" max="14854" width="63.44140625" style="4" customWidth="1"/>
    <col min="14855" max="14855" width="6.44140625" style="4" customWidth="1"/>
    <col min="14856" max="14856" width="5.44140625" style="4" customWidth="1"/>
    <col min="14857" max="14857" width="7" style="4" customWidth="1"/>
    <col min="14858" max="14860" width="5.44140625" style="4" customWidth="1"/>
    <col min="14861" max="14861" width="6.44140625" style="4" customWidth="1"/>
    <col min="14862" max="14862" width="6.6640625" style="4" customWidth="1"/>
    <col min="14863" max="14863" width="5.109375" style="4" customWidth="1"/>
    <col min="14864" max="14864" width="4.44140625" style="4" customWidth="1"/>
    <col min="14865" max="14865" width="88.33203125" style="4" customWidth="1"/>
    <col min="14866" max="15104" width="8.77734375" style="4"/>
    <col min="15105" max="15106" width="5.44140625" style="4" customWidth="1"/>
    <col min="15107" max="15107" width="10" style="4" customWidth="1"/>
    <col min="15108" max="15108" width="12.33203125" style="4" customWidth="1"/>
    <col min="15109" max="15109" width="17.44140625" style="4" customWidth="1"/>
    <col min="15110" max="15110" width="63.44140625" style="4" customWidth="1"/>
    <col min="15111" max="15111" width="6.44140625" style="4" customWidth="1"/>
    <col min="15112" max="15112" width="5.44140625" style="4" customWidth="1"/>
    <col min="15113" max="15113" width="7" style="4" customWidth="1"/>
    <col min="15114" max="15116" width="5.44140625" style="4" customWidth="1"/>
    <col min="15117" max="15117" width="6.44140625" style="4" customWidth="1"/>
    <col min="15118" max="15118" width="6.6640625" style="4" customWidth="1"/>
    <col min="15119" max="15119" width="5.109375" style="4" customWidth="1"/>
    <col min="15120" max="15120" width="4.44140625" style="4" customWidth="1"/>
    <col min="15121" max="15121" width="88.33203125" style="4" customWidth="1"/>
    <col min="15122" max="15360" width="8.77734375" style="4"/>
    <col min="15361" max="15362" width="5.44140625" style="4" customWidth="1"/>
    <col min="15363" max="15363" width="10" style="4" customWidth="1"/>
    <col min="15364" max="15364" width="12.33203125" style="4" customWidth="1"/>
    <col min="15365" max="15365" width="17.44140625" style="4" customWidth="1"/>
    <col min="15366" max="15366" width="63.44140625" style="4" customWidth="1"/>
    <col min="15367" max="15367" width="6.44140625" style="4" customWidth="1"/>
    <col min="15368" max="15368" width="5.44140625" style="4" customWidth="1"/>
    <col min="15369" max="15369" width="7" style="4" customWidth="1"/>
    <col min="15370" max="15372" width="5.44140625" style="4" customWidth="1"/>
    <col min="15373" max="15373" width="6.44140625" style="4" customWidth="1"/>
    <col min="15374" max="15374" width="6.6640625" style="4" customWidth="1"/>
    <col min="15375" max="15375" width="5.109375" style="4" customWidth="1"/>
    <col min="15376" max="15376" width="4.44140625" style="4" customWidth="1"/>
    <col min="15377" max="15377" width="88.33203125" style="4" customWidth="1"/>
    <col min="15378" max="15616" width="8.77734375" style="4"/>
    <col min="15617" max="15618" width="5.44140625" style="4" customWidth="1"/>
    <col min="15619" max="15619" width="10" style="4" customWidth="1"/>
    <col min="15620" max="15620" width="12.33203125" style="4" customWidth="1"/>
    <col min="15621" max="15621" width="17.44140625" style="4" customWidth="1"/>
    <col min="15622" max="15622" width="63.44140625" style="4" customWidth="1"/>
    <col min="15623" max="15623" width="6.44140625" style="4" customWidth="1"/>
    <col min="15624" max="15624" width="5.44140625" style="4" customWidth="1"/>
    <col min="15625" max="15625" width="7" style="4" customWidth="1"/>
    <col min="15626" max="15628" width="5.44140625" style="4" customWidth="1"/>
    <col min="15629" max="15629" width="6.44140625" style="4" customWidth="1"/>
    <col min="15630" max="15630" width="6.6640625" style="4" customWidth="1"/>
    <col min="15631" max="15631" width="5.109375" style="4" customWidth="1"/>
    <col min="15632" max="15632" width="4.44140625" style="4" customWidth="1"/>
    <col min="15633" max="15633" width="88.33203125" style="4" customWidth="1"/>
    <col min="15634" max="15872" width="8.77734375" style="4"/>
    <col min="15873" max="15874" width="5.44140625" style="4" customWidth="1"/>
    <col min="15875" max="15875" width="10" style="4" customWidth="1"/>
    <col min="15876" max="15876" width="12.33203125" style="4" customWidth="1"/>
    <col min="15877" max="15877" width="17.44140625" style="4" customWidth="1"/>
    <col min="15878" max="15878" width="63.44140625" style="4" customWidth="1"/>
    <col min="15879" max="15879" width="6.44140625" style="4" customWidth="1"/>
    <col min="15880" max="15880" width="5.44140625" style="4" customWidth="1"/>
    <col min="15881" max="15881" width="7" style="4" customWidth="1"/>
    <col min="15882" max="15884" width="5.44140625" style="4" customWidth="1"/>
    <col min="15885" max="15885" width="6.44140625" style="4" customWidth="1"/>
    <col min="15886" max="15886" width="6.6640625" style="4" customWidth="1"/>
    <col min="15887" max="15887" width="5.109375" style="4" customWidth="1"/>
    <col min="15888" max="15888" width="4.44140625" style="4" customWidth="1"/>
    <col min="15889" max="15889" width="88.33203125" style="4" customWidth="1"/>
    <col min="15890" max="16128" width="8.77734375" style="4"/>
    <col min="16129" max="16130" width="5.44140625" style="4" customWidth="1"/>
    <col min="16131" max="16131" width="10" style="4" customWidth="1"/>
    <col min="16132" max="16132" width="12.33203125" style="4" customWidth="1"/>
    <col min="16133" max="16133" width="17.44140625" style="4" customWidth="1"/>
    <col min="16134" max="16134" width="63.44140625" style="4" customWidth="1"/>
    <col min="16135" max="16135" width="6.44140625" style="4" customWidth="1"/>
    <col min="16136" max="16136" width="5.44140625" style="4" customWidth="1"/>
    <col min="16137" max="16137" width="7" style="4" customWidth="1"/>
    <col min="16138" max="16140" width="5.44140625" style="4" customWidth="1"/>
    <col min="16141" max="16141" width="6.44140625" style="4" customWidth="1"/>
    <col min="16142" max="16142" width="6.6640625" style="4" customWidth="1"/>
    <col min="16143" max="16143" width="5.109375" style="4" customWidth="1"/>
    <col min="16144" max="16144" width="4.44140625" style="4" customWidth="1"/>
    <col min="16145" max="16145" width="88.33203125" style="4" customWidth="1"/>
    <col min="16146" max="16384" width="8.77734375" style="4"/>
  </cols>
  <sheetData>
    <row r="2" spans="1:17" s="3" customFormat="1" ht="51.75" customHeight="1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4" spans="1:17" ht="14.4" thickBot="1" x14ac:dyDescent="0.3">
      <c r="A4" s="6">
        <f>MAX('[1]PROJECT BACKLOG'!$A$6:$A$29)</f>
        <v>12</v>
      </c>
      <c r="B4" s="7" t="s">
        <v>1</v>
      </c>
      <c r="C4" s="8"/>
      <c r="D4" s="7"/>
      <c r="E4" s="7"/>
    </row>
    <row r="5" spans="1:17" ht="90.75" customHeight="1" x14ac:dyDescent="0.25">
      <c r="A5" s="9" t="s">
        <v>2</v>
      </c>
      <c r="B5" s="10" t="s">
        <v>3</v>
      </c>
      <c r="C5" s="11" t="s">
        <v>4</v>
      </c>
      <c r="D5" s="12" t="s">
        <v>5</v>
      </c>
      <c r="E5" s="13" t="s">
        <v>6</v>
      </c>
      <c r="F5" s="13" t="s">
        <v>7</v>
      </c>
      <c r="G5" s="14" t="s">
        <v>8</v>
      </c>
      <c r="H5" s="14" t="s">
        <v>9</v>
      </c>
      <c r="I5" s="15" t="s">
        <v>10</v>
      </c>
      <c r="J5" s="16" t="s">
        <v>11</v>
      </c>
      <c r="K5" s="17" t="s">
        <v>12</v>
      </c>
      <c r="L5" s="18" t="s">
        <v>13</v>
      </c>
      <c r="M5" s="19" t="s">
        <v>14</v>
      </c>
      <c r="N5" s="19" t="s">
        <v>15</v>
      </c>
      <c r="O5" s="19" t="s">
        <v>16</v>
      </c>
      <c r="P5" s="19" t="s">
        <v>17</v>
      </c>
      <c r="Q5" s="20" t="s">
        <v>18</v>
      </c>
    </row>
    <row r="6" spans="1:17" ht="25.2" x14ac:dyDescent="0.25">
      <c r="A6" s="21">
        <v>1</v>
      </c>
      <c r="B6" s="21">
        <v>1</v>
      </c>
      <c r="C6" s="22">
        <v>1</v>
      </c>
      <c r="D6" s="22" t="s">
        <v>19</v>
      </c>
      <c r="E6" s="22" t="s">
        <v>20</v>
      </c>
      <c r="F6" s="23" t="s">
        <v>21</v>
      </c>
      <c r="G6" s="22" t="s">
        <v>22</v>
      </c>
      <c r="H6" s="24" t="s">
        <v>23</v>
      </c>
      <c r="I6" s="25">
        <v>2</v>
      </c>
      <c r="J6" s="26">
        <v>98</v>
      </c>
      <c r="K6" s="27"/>
      <c r="L6" s="28"/>
      <c r="M6" s="29">
        <v>2</v>
      </c>
      <c r="N6" s="30"/>
      <c r="O6" s="29"/>
      <c r="P6" s="29"/>
      <c r="Q6" s="31"/>
    </row>
    <row r="7" spans="1:17" ht="25.2" x14ac:dyDescent="0.25">
      <c r="A7" s="21">
        <v>2</v>
      </c>
      <c r="B7" s="21">
        <v>1</v>
      </c>
      <c r="C7" s="22">
        <v>1</v>
      </c>
      <c r="D7" s="24" t="s">
        <v>19</v>
      </c>
      <c r="E7" s="24" t="s">
        <v>24</v>
      </c>
      <c r="F7" s="32" t="s">
        <v>25</v>
      </c>
      <c r="G7" s="24" t="s">
        <v>26</v>
      </c>
      <c r="H7" s="24" t="s">
        <v>23</v>
      </c>
      <c r="I7" s="25">
        <v>1</v>
      </c>
      <c r="J7" s="26">
        <v>96</v>
      </c>
      <c r="K7" s="27"/>
      <c r="L7" s="28"/>
      <c r="M7" s="29">
        <v>1</v>
      </c>
      <c r="N7" s="30">
        <f>IF('[1]PROJECT BACKLOG'!$O28=0,0,VLOOKUP('[1]PROJECT BACKLOG'!$O28,[1]SETUP!$B$35:$C$40,2)+VLOOKUP('[1]PROJECT BACKLOG'!$P28,[1]SETUP!$B$43:$C$48,2)+[1]SETUP!$C$32:$C$32)</f>
        <v>0</v>
      </c>
      <c r="O7" s="29"/>
      <c r="P7" s="29"/>
      <c r="Q7" s="31"/>
    </row>
    <row r="8" spans="1:17" x14ac:dyDescent="0.25">
      <c r="A8" s="21">
        <v>3</v>
      </c>
      <c r="B8" s="21">
        <v>1</v>
      </c>
      <c r="C8" s="22">
        <v>1</v>
      </c>
      <c r="D8" s="22" t="s">
        <v>19</v>
      </c>
      <c r="E8" s="33" t="s">
        <v>27</v>
      </c>
      <c r="F8" s="23" t="s">
        <v>28</v>
      </c>
      <c r="G8" s="22" t="s">
        <v>26</v>
      </c>
      <c r="H8" s="22" t="s">
        <v>23</v>
      </c>
      <c r="I8" s="25">
        <v>3</v>
      </c>
      <c r="J8" s="34">
        <v>95</v>
      </c>
      <c r="K8" s="35"/>
      <c r="L8" s="36"/>
      <c r="M8" s="37">
        <v>3</v>
      </c>
      <c r="N8" s="30"/>
      <c r="O8" s="37"/>
      <c r="P8" s="37"/>
      <c r="Q8" s="38"/>
    </row>
    <row r="9" spans="1:17" ht="25.2" x14ac:dyDescent="0.25">
      <c r="A9" s="21">
        <v>4</v>
      </c>
      <c r="B9" s="21">
        <v>1</v>
      </c>
      <c r="C9" s="22">
        <v>1</v>
      </c>
      <c r="D9" s="22" t="s">
        <v>19</v>
      </c>
      <c r="E9" s="33" t="s">
        <v>29</v>
      </c>
      <c r="F9" s="39" t="s">
        <v>30</v>
      </c>
      <c r="G9" s="22" t="s">
        <v>26</v>
      </c>
      <c r="H9" s="22" t="s">
        <v>23</v>
      </c>
      <c r="I9" s="25">
        <v>1</v>
      </c>
      <c r="J9" s="34">
        <v>93</v>
      </c>
      <c r="K9" s="35"/>
      <c r="L9" s="36"/>
      <c r="M9" s="37">
        <v>1</v>
      </c>
      <c r="N9" s="30">
        <f>IF('[1]PROJECT BACKLOG'!$O23=0,0,VLOOKUP('[1]PROJECT BACKLOG'!$O23,[1]SETUP!$B$35:$C$40,2)+VLOOKUP('[1]PROJECT BACKLOG'!$P23,[1]SETUP!$B$43:$C$48,2)+[1]SETUP!$C$32:$C$32)</f>
        <v>0</v>
      </c>
      <c r="O9" s="37"/>
      <c r="P9" s="37"/>
      <c r="Q9" s="38"/>
    </row>
    <row r="10" spans="1:17" ht="25.2" x14ac:dyDescent="0.25">
      <c r="A10" s="21">
        <v>5</v>
      </c>
      <c r="B10" s="21">
        <v>1</v>
      </c>
      <c r="C10" s="22">
        <v>1</v>
      </c>
      <c r="D10" s="22" t="s">
        <v>19</v>
      </c>
      <c r="E10" s="33" t="s">
        <v>31</v>
      </c>
      <c r="F10" s="39" t="s">
        <v>32</v>
      </c>
      <c r="G10" s="22" t="s">
        <v>26</v>
      </c>
      <c r="H10" s="22" t="s">
        <v>23</v>
      </c>
      <c r="I10" s="25">
        <v>1</v>
      </c>
      <c r="J10" s="34">
        <v>93</v>
      </c>
      <c r="K10" s="35"/>
      <c r="L10" s="36"/>
      <c r="M10" s="37">
        <v>2</v>
      </c>
      <c r="N10" s="30">
        <f>IF('[1]PROJECT BACKLOG'!$O29=0,0,VLOOKUP('[1]PROJECT BACKLOG'!$O29,[1]SETUP!$B$35:$C$40,2)+VLOOKUP('[1]PROJECT BACKLOG'!$P29,[1]SETUP!$B$43:$C$48,2)+[1]SETUP!$C$32:$C$32)</f>
        <v>0</v>
      </c>
      <c r="O10" s="37"/>
      <c r="P10" s="37"/>
      <c r="Q10" s="38"/>
    </row>
    <row r="11" spans="1:17" ht="25.2" x14ac:dyDescent="0.25">
      <c r="A11" s="21">
        <v>6</v>
      </c>
      <c r="B11" s="21">
        <v>1</v>
      </c>
      <c r="C11" s="22">
        <v>1</v>
      </c>
      <c r="D11" s="22" t="s">
        <v>19</v>
      </c>
      <c r="E11" s="33" t="s">
        <v>33</v>
      </c>
      <c r="F11" s="39" t="s">
        <v>34</v>
      </c>
      <c r="G11" s="22" t="s">
        <v>26</v>
      </c>
      <c r="H11" s="22" t="s">
        <v>23</v>
      </c>
      <c r="I11" s="25">
        <v>0.5</v>
      </c>
      <c r="J11" s="34">
        <v>90</v>
      </c>
      <c r="K11" s="35"/>
      <c r="L11" s="36"/>
      <c r="M11" s="37">
        <v>1</v>
      </c>
      <c r="N11" s="30">
        <f>IF('[1]PROJECT BACKLOG'!$O16=0,0,VLOOKUP('[1]PROJECT BACKLOG'!$O16,[1]SETUP!$B$35:$C$40,2)+VLOOKUP('[1]PROJECT BACKLOG'!$P16,[1]SETUP!$B$43:$C$48,2)+[1]SETUP!$C$32:$C$32)</f>
        <v>0</v>
      </c>
      <c r="O11" s="37"/>
      <c r="P11" s="37"/>
      <c r="Q11" s="38"/>
    </row>
    <row r="12" spans="1:17" ht="25.2" x14ac:dyDescent="0.25">
      <c r="A12" s="21">
        <v>7</v>
      </c>
      <c r="B12" s="21">
        <v>1</v>
      </c>
      <c r="C12" s="22">
        <v>1</v>
      </c>
      <c r="D12" s="24" t="s">
        <v>19</v>
      </c>
      <c r="E12" s="33" t="s">
        <v>35</v>
      </c>
      <c r="F12" s="39" t="s">
        <v>36</v>
      </c>
      <c r="G12" s="24" t="s">
        <v>26</v>
      </c>
      <c r="H12" s="24" t="s">
        <v>23</v>
      </c>
      <c r="I12" s="25">
        <v>2</v>
      </c>
      <c r="J12" s="26">
        <v>90</v>
      </c>
      <c r="K12" s="27"/>
      <c r="L12" s="28"/>
      <c r="M12" s="29">
        <v>2</v>
      </c>
      <c r="N12" s="30">
        <f>IF('[1]PROJECT BACKLOG'!$O20=0,0,VLOOKUP('[1]PROJECT BACKLOG'!$O20,[1]SETUP!$B$35:$C$40,2)+VLOOKUP('[1]PROJECT BACKLOG'!$P20,[1]SETUP!$B$43:$C$48,2)+[1]SETUP!$C$32:$C$32)</f>
        <v>0</v>
      </c>
      <c r="O12" s="29"/>
      <c r="P12" s="29"/>
      <c r="Q12" s="31"/>
    </row>
    <row r="13" spans="1:17" ht="25.2" x14ac:dyDescent="0.25">
      <c r="A13" s="21">
        <v>8</v>
      </c>
      <c r="B13" s="21">
        <v>1</v>
      </c>
      <c r="C13" s="22">
        <v>1</v>
      </c>
      <c r="D13" s="24" t="s">
        <v>19</v>
      </c>
      <c r="E13" s="33" t="s">
        <v>37</v>
      </c>
      <c r="F13" s="39" t="s">
        <v>38</v>
      </c>
      <c r="G13" s="24" t="s">
        <v>39</v>
      </c>
      <c r="H13" s="24" t="s">
        <v>23</v>
      </c>
      <c r="I13" s="25">
        <v>3</v>
      </c>
      <c r="J13" s="26">
        <v>88</v>
      </c>
      <c r="K13" s="27"/>
      <c r="L13" s="28"/>
      <c r="M13" s="29">
        <v>3</v>
      </c>
      <c r="N13" s="30" t="e">
        <f>IF('[1]PROJECT BACKLOG'!#REF!=0,0,VLOOKUP('[1]PROJECT BACKLOG'!#REF!,[1]SETUP!$B$35:$C$40,2)+VLOOKUP('[1]PROJECT BACKLOG'!#REF!,[1]SETUP!$B$43:$C$48,2)+[1]SETUP!$C$32:$C$32)</f>
        <v>#REF!</v>
      </c>
      <c r="O13" s="29"/>
      <c r="P13" s="29"/>
      <c r="Q13" s="31"/>
    </row>
    <row r="14" spans="1:17" ht="25.2" x14ac:dyDescent="0.25">
      <c r="A14" s="21">
        <v>9</v>
      </c>
      <c r="B14" s="21">
        <v>1</v>
      </c>
      <c r="C14" s="22">
        <v>1</v>
      </c>
      <c r="D14" s="24" t="s">
        <v>19</v>
      </c>
      <c r="E14" s="33" t="s">
        <v>40</v>
      </c>
      <c r="F14" s="39" t="s">
        <v>41</v>
      </c>
      <c r="G14" s="24" t="s">
        <v>26</v>
      </c>
      <c r="H14" s="24" t="s">
        <v>23</v>
      </c>
      <c r="I14" s="25">
        <v>0.5</v>
      </c>
      <c r="J14" s="26">
        <v>85</v>
      </c>
      <c r="K14" s="27"/>
      <c r="L14" s="28"/>
      <c r="M14" s="29">
        <v>1</v>
      </c>
      <c r="N14" s="30">
        <f>IF('[1]PROJECT BACKLOG'!$O15=0,0,VLOOKUP('[1]PROJECT BACKLOG'!$O15,[1]SETUP!$B$35:$C$40,2)+VLOOKUP('[1]PROJECT BACKLOG'!$P15,[1]SETUP!$B$43:$C$48,2)+[1]SETUP!$C$32:$C$32)</f>
        <v>0</v>
      </c>
      <c r="O14" s="29"/>
      <c r="P14" s="29"/>
      <c r="Q14" s="31"/>
    </row>
    <row r="15" spans="1:17" ht="25.2" x14ac:dyDescent="0.25">
      <c r="A15" s="21">
        <v>10</v>
      </c>
      <c r="B15" s="21">
        <v>1</v>
      </c>
      <c r="C15" s="22">
        <v>1</v>
      </c>
      <c r="D15" s="22" t="s">
        <v>19</v>
      </c>
      <c r="E15" s="33" t="s">
        <v>42</v>
      </c>
      <c r="F15" s="39" t="s">
        <v>43</v>
      </c>
      <c r="G15" s="22" t="s">
        <v>22</v>
      </c>
      <c r="H15" s="22" t="s">
        <v>23</v>
      </c>
      <c r="I15" s="25">
        <v>2</v>
      </c>
      <c r="J15" s="26">
        <v>80</v>
      </c>
      <c r="K15" s="27"/>
      <c r="L15" s="28"/>
      <c r="M15" s="29">
        <v>2</v>
      </c>
      <c r="N15" s="30"/>
      <c r="O15" s="29"/>
      <c r="P15" s="29"/>
      <c r="Q15" s="31"/>
    </row>
    <row r="16" spans="1:17" ht="25.2" x14ac:dyDescent="0.25">
      <c r="A16" s="21">
        <v>11</v>
      </c>
      <c r="B16" s="21">
        <v>1</v>
      </c>
      <c r="C16" s="22">
        <v>1</v>
      </c>
      <c r="D16" s="24" t="s">
        <v>19</v>
      </c>
      <c r="E16" s="33" t="s">
        <v>44</v>
      </c>
      <c r="F16" s="39" t="s">
        <v>45</v>
      </c>
      <c r="G16" s="24" t="s">
        <v>26</v>
      </c>
      <c r="H16" s="24" t="s">
        <v>23</v>
      </c>
      <c r="I16" s="25">
        <v>1</v>
      </c>
      <c r="J16" s="26">
        <v>70</v>
      </c>
      <c r="K16" s="27"/>
      <c r="L16" s="28"/>
      <c r="M16" s="29">
        <v>1</v>
      </c>
      <c r="N16" s="30">
        <f>IF('[1]PROJECT BACKLOG'!$O26=0,0,VLOOKUP('[1]PROJECT BACKLOG'!$O26,[1]SETUP!$B$35:$C$40,2)+VLOOKUP('[1]PROJECT BACKLOG'!$P26,[1]SETUP!$B$43:$C$48,2)+[1]SETUP!$C$32:$C$32)</f>
        <v>0</v>
      </c>
      <c r="O16" s="29"/>
      <c r="P16" s="29"/>
      <c r="Q16" s="31"/>
    </row>
    <row r="17" spans="1:17" ht="25.2" x14ac:dyDescent="0.25">
      <c r="A17" s="21">
        <v>12</v>
      </c>
      <c r="B17" s="21">
        <v>1</v>
      </c>
      <c r="C17" s="22">
        <v>1</v>
      </c>
      <c r="D17" s="24" t="s">
        <v>19</v>
      </c>
      <c r="E17" s="33" t="s">
        <v>46</v>
      </c>
      <c r="F17" s="39" t="s">
        <v>47</v>
      </c>
      <c r="G17" s="24" t="s">
        <v>39</v>
      </c>
      <c r="H17" s="24" t="s">
        <v>23</v>
      </c>
      <c r="I17" s="25">
        <v>1</v>
      </c>
      <c r="J17" s="26">
        <v>65</v>
      </c>
      <c r="K17" s="27"/>
      <c r="L17" s="28"/>
      <c r="M17" s="29">
        <v>1</v>
      </c>
      <c r="N17" s="30" t="e">
        <f>IF('[1]PROJECT BACKLOG'!#REF!=0,0,VLOOKUP('[1]PROJECT BACKLOG'!#REF!,[1]SETUP!$B$35:$C$40,2)+VLOOKUP('[1]PROJECT BACKLOG'!#REF!,[1]SETUP!$B$43:$C$48,2)+[1]SETUP!$C$32:$C$32)</f>
        <v>#REF!</v>
      </c>
      <c r="O17" s="29"/>
      <c r="P17" s="29"/>
      <c r="Q17" s="31"/>
    </row>
    <row r="18" spans="1:17" s="51" customFormat="1" ht="27.75" customHeight="1" x14ac:dyDescent="0.25">
      <c r="A18" s="40"/>
      <c r="B18" s="41"/>
      <c r="C18" s="42"/>
      <c r="D18" s="42"/>
      <c r="E18" s="42"/>
      <c r="F18" s="43"/>
      <c r="G18" s="42"/>
      <c r="H18" s="42"/>
      <c r="I18" s="44">
        <f>SUM(I6:I17)</f>
        <v>18</v>
      </c>
      <c r="J18" s="45"/>
      <c r="K18" s="46"/>
      <c r="L18" s="47"/>
      <c r="M18" s="48"/>
      <c r="N18" s="49"/>
      <c r="O18" s="48"/>
      <c r="P18" s="48"/>
      <c r="Q18" s="50"/>
    </row>
    <row r="19" spans="1:17" ht="25.2" x14ac:dyDescent="0.25">
      <c r="A19" s="21">
        <v>1</v>
      </c>
      <c r="B19" s="22">
        <v>2</v>
      </c>
      <c r="C19" s="22">
        <v>2</v>
      </c>
      <c r="D19" s="22" t="s">
        <v>19</v>
      </c>
      <c r="E19" s="22" t="s">
        <v>48</v>
      </c>
      <c r="F19" s="23" t="s">
        <v>49</v>
      </c>
      <c r="G19" s="22" t="s">
        <v>26</v>
      </c>
      <c r="H19" s="24" t="s">
        <v>23</v>
      </c>
      <c r="I19" s="25">
        <v>1</v>
      </c>
      <c r="J19" s="26">
        <v>33</v>
      </c>
      <c r="K19" s="27"/>
      <c r="L19" s="28"/>
      <c r="M19" s="29">
        <v>1</v>
      </c>
      <c r="N19" s="30"/>
      <c r="O19" s="29"/>
      <c r="P19" s="29"/>
      <c r="Q19" s="31"/>
    </row>
    <row r="20" spans="1:17" x14ac:dyDescent="0.25">
      <c r="A20" s="21">
        <v>2</v>
      </c>
      <c r="B20" s="22">
        <v>2</v>
      </c>
      <c r="C20" s="22">
        <v>2</v>
      </c>
      <c r="D20" s="22" t="s">
        <v>19</v>
      </c>
      <c r="E20" s="22" t="s">
        <v>50</v>
      </c>
      <c r="F20" s="23" t="s">
        <v>51</v>
      </c>
      <c r="G20" s="22" t="s">
        <v>39</v>
      </c>
      <c r="H20" s="22" t="s">
        <v>23</v>
      </c>
      <c r="I20" s="25">
        <v>3</v>
      </c>
      <c r="J20" s="34">
        <v>55</v>
      </c>
      <c r="K20" s="35"/>
      <c r="L20" s="36"/>
      <c r="M20" s="37">
        <v>3</v>
      </c>
      <c r="N20" s="30" t="e">
        <f>IF('[1]PROJECT BACKLOG'!#REF!=0,0,VLOOKUP('[1]PROJECT BACKLOG'!#REF!,[1]SETUP!$B$35:$C$40,2)+VLOOKUP('[1]PROJECT BACKLOG'!#REF!,[1]SETUP!$B$43:$C$48,2)+[1]SETUP!$C$32:$C$32)</f>
        <v>#REF!</v>
      </c>
      <c r="O20" s="37"/>
      <c r="P20" s="37"/>
      <c r="Q20" s="38"/>
    </row>
    <row r="21" spans="1:17" ht="25.2" x14ac:dyDescent="0.25">
      <c r="A21" s="21">
        <v>3</v>
      </c>
      <c r="B21" s="22">
        <v>2</v>
      </c>
      <c r="C21" s="22">
        <v>2</v>
      </c>
      <c r="D21" s="22" t="s">
        <v>19</v>
      </c>
      <c r="E21" s="22" t="s">
        <v>52</v>
      </c>
      <c r="F21" s="23" t="s">
        <v>53</v>
      </c>
      <c r="G21" s="22" t="s">
        <v>26</v>
      </c>
      <c r="H21" s="22" t="s">
        <v>23</v>
      </c>
      <c r="I21" s="25">
        <v>1</v>
      </c>
      <c r="J21" s="34">
        <v>50</v>
      </c>
      <c r="K21" s="35"/>
      <c r="L21" s="36"/>
      <c r="M21" s="37">
        <v>1</v>
      </c>
      <c r="N21" s="30">
        <f>IF('[1]PROJECT BACKLOG'!$O25=0,0,VLOOKUP('[1]PROJECT BACKLOG'!$O25,[1]SETUP!$B$35:$C$40,2)+VLOOKUP('[1]PROJECT BACKLOG'!$P25,[1]SETUP!$B$43:$C$48,2)+[1]SETUP!$C$32:$C$32)</f>
        <v>0</v>
      </c>
      <c r="O21" s="37"/>
      <c r="P21" s="37"/>
      <c r="Q21" s="38"/>
    </row>
    <row r="22" spans="1:17" ht="25.2" x14ac:dyDescent="0.25">
      <c r="A22" s="21">
        <v>4</v>
      </c>
      <c r="B22" s="22">
        <v>2</v>
      </c>
      <c r="C22" s="22">
        <v>2</v>
      </c>
      <c r="D22" s="24" t="s">
        <v>19</v>
      </c>
      <c r="E22" s="24" t="s">
        <v>54</v>
      </c>
      <c r="F22" s="32" t="s">
        <v>55</v>
      </c>
      <c r="G22" s="24" t="s">
        <v>26</v>
      </c>
      <c r="H22" s="24" t="s">
        <v>23</v>
      </c>
      <c r="I22" s="25">
        <v>1</v>
      </c>
      <c r="J22" s="26">
        <v>45</v>
      </c>
      <c r="K22" s="27"/>
      <c r="L22" s="28"/>
      <c r="M22" s="29">
        <v>1</v>
      </c>
      <c r="N22" s="30">
        <f>IF('[1]PROJECT BACKLOG'!$O22=0,0,VLOOKUP('[1]PROJECT BACKLOG'!$O22,[1]SETUP!$B$35:$C$40,2)+VLOOKUP('[1]PROJECT BACKLOG'!$P22,[1]SETUP!$B$43:$C$48,2)+[1]SETUP!$C$32:$C$32)</f>
        <v>0</v>
      </c>
      <c r="O22" s="29"/>
      <c r="P22" s="29"/>
      <c r="Q22" s="31"/>
    </row>
    <row r="23" spans="1:17" ht="25.2" x14ac:dyDescent="0.25">
      <c r="A23" s="21">
        <v>5</v>
      </c>
      <c r="B23" s="22">
        <v>2</v>
      </c>
      <c r="C23" s="22">
        <v>2</v>
      </c>
      <c r="D23" s="24" t="s">
        <v>19</v>
      </c>
      <c r="E23" s="24" t="s">
        <v>56</v>
      </c>
      <c r="F23" s="32" t="s">
        <v>57</v>
      </c>
      <c r="G23" s="24" t="s">
        <v>26</v>
      </c>
      <c r="H23" s="24" t="s">
        <v>23</v>
      </c>
      <c r="I23" s="25">
        <v>3</v>
      </c>
      <c r="J23" s="26">
        <v>43</v>
      </c>
      <c r="K23" s="27"/>
      <c r="L23" s="28"/>
      <c r="M23" s="29">
        <v>3</v>
      </c>
      <c r="N23" s="30"/>
      <c r="O23" s="29"/>
      <c r="P23" s="29"/>
      <c r="Q23" s="31"/>
    </row>
    <row r="24" spans="1:17" ht="25.2" x14ac:dyDescent="0.25">
      <c r="A24" s="21">
        <v>6</v>
      </c>
      <c r="B24" s="22">
        <v>2</v>
      </c>
      <c r="C24" s="22">
        <v>2</v>
      </c>
      <c r="D24" s="24" t="s">
        <v>19</v>
      </c>
      <c r="E24" s="24" t="s">
        <v>58</v>
      </c>
      <c r="F24" s="32" t="s">
        <v>59</v>
      </c>
      <c r="G24" s="24" t="s">
        <v>26</v>
      </c>
      <c r="H24" s="24" t="s">
        <v>23</v>
      </c>
      <c r="I24" s="25">
        <v>1</v>
      </c>
      <c r="J24" s="26">
        <v>40</v>
      </c>
      <c r="K24" s="27"/>
      <c r="L24" s="28"/>
      <c r="M24" s="29">
        <v>1</v>
      </c>
      <c r="N24" s="30">
        <f>IF('[1]PROJECT BACKLOG'!$O17=0,0,VLOOKUP('[1]PROJECT BACKLOG'!$O17,[1]SETUP!$B$35:$C$40,2)+VLOOKUP('[1]PROJECT BACKLOG'!$P17,[1]SETUP!$B$43:$C$48,2)+[1]SETUP!$C$32:$C$32)</f>
        <v>0</v>
      </c>
      <c r="O24" s="29"/>
      <c r="P24" s="29"/>
      <c r="Q24" s="31"/>
    </row>
    <row r="25" spans="1:17" x14ac:dyDescent="0.25">
      <c r="A25" s="21">
        <v>7</v>
      </c>
      <c r="B25" s="22">
        <v>2</v>
      </c>
      <c r="C25" s="22">
        <v>2</v>
      </c>
      <c r="D25" s="22" t="s">
        <v>19</v>
      </c>
      <c r="E25" s="22" t="s">
        <v>60</v>
      </c>
      <c r="F25" s="23" t="s">
        <v>61</v>
      </c>
      <c r="G25" s="22" t="s">
        <v>26</v>
      </c>
      <c r="H25" s="24" t="s">
        <v>23</v>
      </c>
      <c r="I25" s="25">
        <v>1</v>
      </c>
      <c r="J25" s="26">
        <v>33</v>
      </c>
      <c r="K25" s="27"/>
      <c r="L25" s="28"/>
      <c r="M25" s="29">
        <v>1</v>
      </c>
      <c r="N25" s="30"/>
      <c r="O25" s="29"/>
      <c r="P25" s="29"/>
      <c r="Q25" s="31"/>
    </row>
    <row r="26" spans="1:17" ht="25.2" x14ac:dyDescent="0.25">
      <c r="A26" s="21">
        <v>8</v>
      </c>
      <c r="B26" s="22">
        <v>2</v>
      </c>
      <c r="C26" s="22">
        <v>2</v>
      </c>
      <c r="D26" s="22" t="s">
        <v>19</v>
      </c>
      <c r="E26" s="22" t="s">
        <v>62</v>
      </c>
      <c r="F26" s="23" t="s">
        <v>63</v>
      </c>
      <c r="G26" s="22" t="s">
        <v>26</v>
      </c>
      <c r="H26" s="22" t="s">
        <v>23</v>
      </c>
      <c r="I26" s="25">
        <v>2</v>
      </c>
      <c r="J26" s="34">
        <v>30</v>
      </c>
      <c r="K26" s="35"/>
      <c r="L26" s="36"/>
      <c r="M26" s="37">
        <v>2</v>
      </c>
      <c r="N26" s="30" t="e">
        <f>IF('[1]PROJECT BACKLOG'!#REF!=0,0,VLOOKUP('[1]PROJECT BACKLOG'!#REF!,[1]SETUP!$B$35:$C$40,2)+VLOOKUP('[1]PROJECT BACKLOG'!#REF!,[1]SETUP!$B$43:$C$48,2)+[1]SETUP!$C$32:$C$32)</f>
        <v>#REF!</v>
      </c>
      <c r="O26" s="37"/>
      <c r="P26" s="37"/>
      <c r="Q26" s="52"/>
    </row>
    <row r="27" spans="1:17" x14ac:dyDescent="0.25">
      <c r="A27" s="21">
        <v>9</v>
      </c>
      <c r="B27" s="22">
        <v>2</v>
      </c>
      <c r="C27" s="22">
        <v>2</v>
      </c>
      <c r="D27" s="24" t="s">
        <v>19</v>
      </c>
      <c r="E27" s="24" t="s">
        <v>64</v>
      </c>
      <c r="F27" s="32" t="s">
        <v>65</v>
      </c>
      <c r="G27" s="24" t="s">
        <v>26</v>
      </c>
      <c r="H27" s="24" t="s">
        <v>23</v>
      </c>
      <c r="I27" s="25">
        <v>1</v>
      </c>
      <c r="J27" s="26">
        <v>25</v>
      </c>
      <c r="K27" s="27"/>
      <c r="L27" s="28"/>
      <c r="M27" s="29">
        <v>1</v>
      </c>
      <c r="N27" s="30" t="e">
        <f>IF('[1]PROJECT BACKLOG'!#REF!=0,0,VLOOKUP('[1]PROJECT BACKLOG'!#REF!,[1]SETUP!$B$35:$C$40,2)+VLOOKUP('[1]PROJECT BACKLOG'!#REF!,[1]SETUP!$B$43:$C$48,2)+[1]SETUP!$C$32:$C$32)</f>
        <v>#REF!</v>
      </c>
      <c r="O27" s="29"/>
      <c r="P27" s="29"/>
      <c r="Q27" s="31"/>
    </row>
    <row r="28" spans="1:17" ht="25.2" x14ac:dyDescent="0.25">
      <c r="A28" s="21">
        <v>10</v>
      </c>
      <c r="B28" s="22">
        <v>2</v>
      </c>
      <c r="C28" s="22">
        <v>2</v>
      </c>
      <c r="D28" s="24" t="s">
        <v>19</v>
      </c>
      <c r="E28" s="24" t="s">
        <v>66</v>
      </c>
      <c r="F28" s="32" t="s">
        <v>67</v>
      </c>
      <c r="G28" s="24" t="s">
        <v>39</v>
      </c>
      <c r="H28" s="24" t="s">
        <v>23</v>
      </c>
      <c r="I28" s="25">
        <v>2</v>
      </c>
      <c r="J28" s="26">
        <v>24</v>
      </c>
      <c r="K28" s="27"/>
      <c r="L28" s="28"/>
      <c r="M28" s="29">
        <v>2</v>
      </c>
      <c r="N28" s="30"/>
      <c r="O28" s="29"/>
      <c r="P28" s="29"/>
      <c r="Q28" s="31"/>
    </row>
    <row r="29" spans="1:17" ht="14.4" thickBot="1" x14ac:dyDescent="0.3">
      <c r="A29" s="21">
        <v>11</v>
      </c>
      <c r="B29" s="22">
        <v>2</v>
      </c>
      <c r="C29" s="22">
        <v>2</v>
      </c>
      <c r="D29" s="22" t="s">
        <v>19</v>
      </c>
      <c r="E29" s="22" t="s">
        <v>68</v>
      </c>
      <c r="F29" s="23" t="s">
        <v>69</v>
      </c>
      <c r="G29" s="22" t="s">
        <v>39</v>
      </c>
      <c r="H29" s="22" t="s">
        <v>23</v>
      </c>
      <c r="I29" s="25">
        <v>2</v>
      </c>
      <c r="J29" s="34">
        <v>23</v>
      </c>
      <c r="K29" s="35"/>
      <c r="L29" s="36"/>
      <c r="M29" s="37">
        <v>2</v>
      </c>
      <c r="N29" s="30"/>
      <c r="O29" s="37"/>
      <c r="P29" s="37"/>
      <c r="Q29" s="38"/>
    </row>
    <row r="30" spans="1:17" ht="14.4" thickTop="1" x14ac:dyDescent="0.25">
      <c r="A30" s="53" t="s">
        <v>70</v>
      </c>
      <c r="B30" s="54"/>
      <c r="C30" s="55">
        <f>SUBTOTAL(103,C6:C29)</f>
        <v>23</v>
      </c>
      <c r="D30" s="55"/>
      <c r="E30" s="55"/>
      <c r="F30" s="56"/>
      <c r="G30" s="55"/>
      <c r="H30" s="55"/>
      <c r="I30" s="57">
        <f>SUMIF(H6:H29,"&lt;&gt;Withdrawn",I6:I29)</f>
        <v>54</v>
      </c>
      <c r="J30" s="54"/>
      <c r="K30" s="54"/>
      <c r="L30" s="54"/>
      <c r="M30" s="54"/>
      <c r="N30" s="54"/>
      <c r="O30" s="54"/>
      <c r="P30" s="54"/>
      <c r="Q30" s="58"/>
    </row>
    <row r="64" spans="6:13" x14ac:dyDescent="0.25">
      <c r="F64" s="59"/>
      <c r="M64" s="60"/>
    </row>
    <row r="65" spans="6:13" x14ac:dyDescent="0.25">
      <c r="F65" s="59"/>
      <c r="M65" s="60"/>
    </row>
  </sheetData>
  <mergeCells count="1">
    <mergeCell ref="B2:L2"/>
  </mergeCells>
  <phoneticPr fontId="5" type="noConversion"/>
  <conditionalFormatting sqref="F8 F10 F12 F16 F21 F23 F25 F14:Q14 G15:Q17 G7:Q13 E6:Q6 A6:C8 A9:D17 A20:D20 A22 A24 A26 B21:D29 A28:A29 E27:F29 G20:Q29">
    <cfRule type="expression" dxfId="49" priority="21">
      <formula>$H6="WITHDRAWN"</formula>
    </cfRule>
  </conditionalFormatting>
  <conditionalFormatting sqref="O6:O17 O20:O29">
    <cfRule type="dataBar" priority="20">
      <dataBar>
        <cfvo type="num" val="1"/>
        <cfvo type="num" val="5"/>
        <color theme="9"/>
      </dataBar>
    </cfRule>
  </conditionalFormatting>
  <conditionalFormatting sqref="P6:P17 P20:P29">
    <cfRule type="dataBar" priority="19">
      <dataBar>
        <cfvo type="num" val="1"/>
        <cfvo type="num" val="5"/>
        <color rgb="FF638EC6"/>
      </dataBar>
    </cfRule>
  </conditionalFormatting>
  <conditionalFormatting sqref="F14">
    <cfRule type="expression" dxfId="48" priority="22">
      <formula>#REF!="WITHDRAWN"</formula>
    </cfRule>
  </conditionalFormatting>
  <conditionalFormatting sqref="F12">
    <cfRule type="expression" dxfId="47" priority="23">
      <formula>#REF!="WITHDRAWN"</formula>
    </cfRule>
  </conditionalFormatting>
  <conditionalFormatting sqref="E8:E9">
    <cfRule type="expression" dxfId="46" priority="18">
      <formula>$H8="WITHDRAWN"</formula>
    </cfRule>
  </conditionalFormatting>
  <conditionalFormatting sqref="E10">
    <cfRule type="expression" dxfId="45" priority="17">
      <formula>$H10="WITHDRAWN"</formula>
    </cfRule>
  </conditionalFormatting>
  <conditionalFormatting sqref="F7">
    <cfRule type="expression" dxfId="44" priority="16">
      <formula>$H7="WITHDRAWN"</formula>
    </cfRule>
  </conditionalFormatting>
  <conditionalFormatting sqref="E7">
    <cfRule type="expression" dxfId="43" priority="15">
      <formula>$H7="WITHDRAWN"</formula>
    </cfRule>
  </conditionalFormatting>
  <conditionalFormatting sqref="D7">
    <cfRule type="expression" dxfId="42" priority="14">
      <formula>$H7="WITHDRAWN"</formula>
    </cfRule>
  </conditionalFormatting>
  <conditionalFormatting sqref="F26">
    <cfRule type="expression" dxfId="41" priority="13">
      <formula>$H26="WITHDRAWN"</formula>
    </cfRule>
  </conditionalFormatting>
  <conditionalFormatting sqref="F26">
    <cfRule type="expression" dxfId="40" priority="12">
      <formula>$H26="WITHDRAWN"</formula>
    </cfRule>
  </conditionalFormatting>
  <conditionalFormatting sqref="E26">
    <cfRule type="expression" dxfId="39" priority="11">
      <formula>$H26="WITHDRAWN"</formula>
    </cfRule>
  </conditionalFormatting>
  <conditionalFormatting sqref="E26">
    <cfRule type="expression" dxfId="38" priority="10">
      <formula>$H26="WITHDRAWN"</formula>
    </cfRule>
  </conditionalFormatting>
  <conditionalFormatting sqref="F18:P18 A18:D18">
    <cfRule type="expression" dxfId="37" priority="9">
      <formula>$H18="WITHDRAWN"</formula>
    </cfRule>
  </conditionalFormatting>
  <conditionalFormatting sqref="O18">
    <cfRule type="dataBar" priority="8">
      <dataBar>
        <cfvo type="num" val="1"/>
        <cfvo type="num" val="5"/>
        <color theme="9"/>
      </dataBar>
    </cfRule>
  </conditionalFormatting>
  <conditionalFormatting sqref="P18">
    <cfRule type="dataBar" priority="7">
      <dataBar>
        <cfvo type="num" val="1"/>
        <cfvo type="num" val="5"/>
        <color rgb="FF638EC6"/>
      </dataBar>
    </cfRule>
  </conditionalFormatting>
  <conditionalFormatting sqref="L18">
    <cfRule type="dataBar" priority="6">
      <dataBar>
        <cfvo type="percent" val="0"/>
        <cfvo type="percent" val="100"/>
        <color rgb="FFFF0000"/>
      </dataBar>
    </cfRule>
  </conditionalFormatting>
  <conditionalFormatting sqref="A11:B11">
    <cfRule type="expression" dxfId="36" priority="24">
      <formula>#REF!="WITHDRAWN"</formula>
    </cfRule>
  </conditionalFormatting>
  <conditionalFormatting sqref="F19:Q19 A19:D19 A21 A23 A25 A27">
    <cfRule type="expression" dxfId="35" priority="4">
      <formula>$H19="WITHDRAWN"</formula>
    </cfRule>
  </conditionalFormatting>
  <conditionalFormatting sqref="O19">
    <cfRule type="dataBar" priority="3">
      <dataBar>
        <cfvo type="num" val="1"/>
        <cfvo type="num" val="5"/>
        <color theme="9"/>
      </dataBar>
    </cfRule>
  </conditionalFormatting>
  <conditionalFormatting sqref="P19">
    <cfRule type="dataBar" priority="2">
      <dataBar>
        <cfvo type="num" val="1"/>
        <cfvo type="num" val="5"/>
        <color rgb="FF638EC6"/>
      </dataBar>
    </cfRule>
  </conditionalFormatting>
  <conditionalFormatting sqref="L19">
    <cfRule type="dataBar" priority="5">
      <dataBar>
        <cfvo type="percent" val="0"/>
        <cfvo type="percent" val="100"/>
        <color rgb="FFFF0000"/>
      </dataBar>
    </cfRule>
  </conditionalFormatting>
  <conditionalFormatting sqref="A19 A21 A23">
    <cfRule type="expression" dxfId="34" priority="1">
      <formula>$H25="WITHDRAWN"</formula>
    </cfRule>
  </conditionalFormatting>
  <conditionalFormatting sqref="A25">
    <cfRule type="expression" dxfId="33" priority="25">
      <formula>#REF!="WITHDRAWN"</formula>
    </cfRule>
  </conditionalFormatting>
  <conditionalFormatting sqref="A27">
    <cfRule type="expression" dxfId="32" priority="26">
      <formula>#REF!="WITHDRAWN"</formula>
    </cfRule>
  </conditionalFormatting>
  <conditionalFormatting sqref="A29">
    <cfRule type="expression" dxfId="31" priority="27">
      <formula>#REF!="WITHDRAWN"</formula>
    </cfRule>
  </conditionalFormatting>
  <conditionalFormatting sqref="L20:L29 L6:L17">
    <cfRule type="dataBar" priority="28">
      <dataBar>
        <cfvo type="percent" val="0"/>
        <cfvo type="percent" val="100"/>
        <color rgb="FFFF0000"/>
      </dataBar>
    </cfRule>
  </conditionalFormatting>
  <dataValidations count="2">
    <dataValidation type="list" allowBlank="1" showInputMessage="1" showErrorMessage="1" sqref="H6:H17 JD6:JD17 SZ6:SZ17 ACV6:ACV17 AMR6:AMR17 AWN6:AWN17 BGJ6:BGJ17 BQF6:BQF17 CAB6:CAB17 CJX6:CJX17 CTT6:CTT17 DDP6:DDP17 DNL6:DNL17 DXH6:DXH17 EHD6:EHD17 EQZ6:EQZ17 FAV6:FAV17 FKR6:FKR17 FUN6:FUN17 GEJ6:GEJ17 GOF6:GOF17 GYB6:GYB17 HHX6:HHX17 HRT6:HRT17 IBP6:IBP17 ILL6:ILL17 IVH6:IVH17 JFD6:JFD17 JOZ6:JOZ17 JYV6:JYV17 KIR6:KIR17 KSN6:KSN17 LCJ6:LCJ17 LMF6:LMF17 LWB6:LWB17 MFX6:MFX17 MPT6:MPT17 MZP6:MZP17 NJL6:NJL17 NTH6:NTH17 ODD6:ODD17 OMZ6:OMZ17 OWV6:OWV17 PGR6:PGR17 PQN6:PQN17 QAJ6:QAJ17 QKF6:QKF17 QUB6:QUB17 RDX6:RDX17 RNT6:RNT17 RXP6:RXP17 SHL6:SHL17 SRH6:SRH17 TBD6:TBD17 TKZ6:TKZ17 TUV6:TUV17 UER6:UER17 UON6:UON17 UYJ6:UYJ17 VIF6:VIF17 VSB6:VSB17 WBX6:WBX17 WLT6:WLT17 WVP6:WVP17 H65542:H65553 JD65542:JD65553 SZ65542:SZ65553 ACV65542:ACV65553 AMR65542:AMR65553 AWN65542:AWN65553 BGJ65542:BGJ65553 BQF65542:BQF65553 CAB65542:CAB65553 CJX65542:CJX65553 CTT65542:CTT65553 DDP65542:DDP65553 DNL65542:DNL65553 DXH65542:DXH65553 EHD65542:EHD65553 EQZ65542:EQZ65553 FAV65542:FAV65553 FKR65542:FKR65553 FUN65542:FUN65553 GEJ65542:GEJ65553 GOF65542:GOF65553 GYB65542:GYB65553 HHX65542:HHX65553 HRT65542:HRT65553 IBP65542:IBP65553 ILL65542:ILL65553 IVH65542:IVH65553 JFD65542:JFD65553 JOZ65542:JOZ65553 JYV65542:JYV65553 KIR65542:KIR65553 KSN65542:KSN65553 LCJ65542:LCJ65553 LMF65542:LMF65553 LWB65542:LWB65553 MFX65542:MFX65553 MPT65542:MPT65553 MZP65542:MZP65553 NJL65542:NJL65553 NTH65542:NTH65553 ODD65542:ODD65553 OMZ65542:OMZ65553 OWV65542:OWV65553 PGR65542:PGR65553 PQN65542:PQN65553 QAJ65542:QAJ65553 QKF65542:QKF65553 QUB65542:QUB65553 RDX65542:RDX65553 RNT65542:RNT65553 RXP65542:RXP65553 SHL65542:SHL65553 SRH65542:SRH65553 TBD65542:TBD65553 TKZ65542:TKZ65553 TUV65542:TUV65553 UER65542:UER65553 UON65542:UON65553 UYJ65542:UYJ65553 VIF65542:VIF65553 VSB65542:VSB65553 WBX65542:WBX65553 WLT65542:WLT65553 WVP65542:WVP65553 H131078:H131089 JD131078:JD131089 SZ131078:SZ131089 ACV131078:ACV131089 AMR131078:AMR131089 AWN131078:AWN131089 BGJ131078:BGJ131089 BQF131078:BQF131089 CAB131078:CAB131089 CJX131078:CJX131089 CTT131078:CTT131089 DDP131078:DDP131089 DNL131078:DNL131089 DXH131078:DXH131089 EHD131078:EHD131089 EQZ131078:EQZ131089 FAV131078:FAV131089 FKR131078:FKR131089 FUN131078:FUN131089 GEJ131078:GEJ131089 GOF131078:GOF131089 GYB131078:GYB131089 HHX131078:HHX131089 HRT131078:HRT131089 IBP131078:IBP131089 ILL131078:ILL131089 IVH131078:IVH131089 JFD131078:JFD131089 JOZ131078:JOZ131089 JYV131078:JYV131089 KIR131078:KIR131089 KSN131078:KSN131089 LCJ131078:LCJ131089 LMF131078:LMF131089 LWB131078:LWB131089 MFX131078:MFX131089 MPT131078:MPT131089 MZP131078:MZP131089 NJL131078:NJL131089 NTH131078:NTH131089 ODD131078:ODD131089 OMZ131078:OMZ131089 OWV131078:OWV131089 PGR131078:PGR131089 PQN131078:PQN131089 QAJ131078:QAJ131089 QKF131078:QKF131089 QUB131078:QUB131089 RDX131078:RDX131089 RNT131078:RNT131089 RXP131078:RXP131089 SHL131078:SHL131089 SRH131078:SRH131089 TBD131078:TBD131089 TKZ131078:TKZ131089 TUV131078:TUV131089 UER131078:UER131089 UON131078:UON131089 UYJ131078:UYJ131089 VIF131078:VIF131089 VSB131078:VSB131089 WBX131078:WBX131089 WLT131078:WLT131089 WVP131078:WVP131089 H196614:H196625 JD196614:JD196625 SZ196614:SZ196625 ACV196614:ACV196625 AMR196614:AMR196625 AWN196614:AWN196625 BGJ196614:BGJ196625 BQF196614:BQF196625 CAB196614:CAB196625 CJX196614:CJX196625 CTT196614:CTT196625 DDP196614:DDP196625 DNL196614:DNL196625 DXH196614:DXH196625 EHD196614:EHD196625 EQZ196614:EQZ196625 FAV196614:FAV196625 FKR196614:FKR196625 FUN196614:FUN196625 GEJ196614:GEJ196625 GOF196614:GOF196625 GYB196614:GYB196625 HHX196614:HHX196625 HRT196614:HRT196625 IBP196614:IBP196625 ILL196614:ILL196625 IVH196614:IVH196625 JFD196614:JFD196625 JOZ196614:JOZ196625 JYV196614:JYV196625 KIR196614:KIR196625 KSN196614:KSN196625 LCJ196614:LCJ196625 LMF196614:LMF196625 LWB196614:LWB196625 MFX196614:MFX196625 MPT196614:MPT196625 MZP196614:MZP196625 NJL196614:NJL196625 NTH196614:NTH196625 ODD196614:ODD196625 OMZ196614:OMZ196625 OWV196614:OWV196625 PGR196614:PGR196625 PQN196614:PQN196625 QAJ196614:QAJ196625 QKF196614:QKF196625 QUB196614:QUB196625 RDX196614:RDX196625 RNT196614:RNT196625 RXP196614:RXP196625 SHL196614:SHL196625 SRH196614:SRH196625 TBD196614:TBD196625 TKZ196614:TKZ196625 TUV196614:TUV196625 UER196614:UER196625 UON196614:UON196625 UYJ196614:UYJ196625 VIF196614:VIF196625 VSB196614:VSB196625 WBX196614:WBX196625 WLT196614:WLT196625 WVP196614:WVP196625 H262150:H262161 JD262150:JD262161 SZ262150:SZ262161 ACV262150:ACV262161 AMR262150:AMR262161 AWN262150:AWN262161 BGJ262150:BGJ262161 BQF262150:BQF262161 CAB262150:CAB262161 CJX262150:CJX262161 CTT262150:CTT262161 DDP262150:DDP262161 DNL262150:DNL262161 DXH262150:DXH262161 EHD262150:EHD262161 EQZ262150:EQZ262161 FAV262150:FAV262161 FKR262150:FKR262161 FUN262150:FUN262161 GEJ262150:GEJ262161 GOF262150:GOF262161 GYB262150:GYB262161 HHX262150:HHX262161 HRT262150:HRT262161 IBP262150:IBP262161 ILL262150:ILL262161 IVH262150:IVH262161 JFD262150:JFD262161 JOZ262150:JOZ262161 JYV262150:JYV262161 KIR262150:KIR262161 KSN262150:KSN262161 LCJ262150:LCJ262161 LMF262150:LMF262161 LWB262150:LWB262161 MFX262150:MFX262161 MPT262150:MPT262161 MZP262150:MZP262161 NJL262150:NJL262161 NTH262150:NTH262161 ODD262150:ODD262161 OMZ262150:OMZ262161 OWV262150:OWV262161 PGR262150:PGR262161 PQN262150:PQN262161 QAJ262150:QAJ262161 QKF262150:QKF262161 QUB262150:QUB262161 RDX262150:RDX262161 RNT262150:RNT262161 RXP262150:RXP262161 SHL262150:SHL262161 SRH262150:SRH262161 TBD262150:TBD262161 TKZ262150:TKZ262161 TUV262150:TUV262161 UER262150:UER262161 UON262150:UON262161 UYJ262150:UYJ262161 VIF262150:VIF262161 VSB262150:VSB262161 WBX262150:WBX262161 WLT262150:WLT262161 WVP262150:WVP262161 H327686:H327697 JD327686:JD327697 SZ327686:SZ327697 ACV327686:ACV327697 AMR327686:AMR327697 AWN327686:AWN327697 BGJ327686:BGJ327697 BQF327686:BQF327697 CAB327686:CAB327697 CJX327686:CJX327697 CTT327686:CTT327697 DDP327686:DDP327697 DNL327686:DNL327697 DXH327686:DXH327697 EHD327686:EHD327697 EQZ327686:EQZ327697 FAV327686:FAV327697 FKR327686:FKR327697 FUN327686:FUN327697 GEJ327686:GEJ327697 GOF327686:GOF327697 GYB327686:GYB327697 HHX327686:HHX327697 HRT327686:HRT327697 IBP327686:IBP327697 ILL327686:ILL327697 IVH327686:IVH327697 JFD327686:JFD327697 JOZ327686:JOZ327697 JYV327686:JYV327697 KIR327686:KIR327697 KSN327686:KSN327697 LCJ327686:LCJ327697 LMF327686:LMF327697 LWB327686:LWB327697 MFX327686:MFX327697 MPT327686:MPT327697 MZP327686:MZP327697 NJL327686:NJL327697 NTH327686:NTH327697 ODD327686:ODD327697 OMZ327686:OMZ327697 OWV327686:OWV327697 PGR327686:PGR327697 PQN327686:PQN327697 QAJ327686:QAJ327697 QKF327686:QKF327697 QUB327686:QUB327697 RDX327686:RDX327697 RNT327686:RNT327697 RXP327686:RXP327697 SHL327686:SHL327697 SRH327686:SRH327697 TBD327686:TBD327697 TKZ327686:TKZ327697 TUV327686:TUV327697 UER327686:UER327697 UON327686:UON327697 UYJ327686:UYJ327697 VIF327686:VIF327697 VSB327686:VSB327697 WBX327686:WBX327697 WLT327686:WLT327697 WVP327686:WVP327697 H393222:H393233 JD393222:JD393233 SZ393222:SZ393233 ACV393222:ACV393233 AMR393222:AMR393233 AWN393222:AWN393233 BGJ393222:BGJ393233 BQF393222:BQF393233 CAB393222:CAB393233 CJX393222:CJX393233 CTT393222:CTT393233 DDP393222:DDP393233 DNL393222:DNL393233 DXH393222:DXH393233 EHD393222:EHD393233 EQZ393222:EQZ393233 FAV393222:FAV393233 FKR393222:FKR393233 FUN393222:FUN393233 GEJ393222:GEJ393233 GOF393222:GOF393233 GYB393222:GYB393233 HHX393222:HHX393233 HRT393222:HRT393233 IBP393222:IBP393233 ILL393222:ILL393233 IVH393222:IVH393233 JFD393222:JFD393233 JOZ393222:JOZ393233 JYV393222:JYV393233 KIR393222:KIR393233 KSN393222:KSN393233 LCJ393222:LCJ393233 LMF393222:LMF393233 LWB393222:LWB393233 MFX393222:MFX393233 MPT393222:MPT393233 MZP393222:MZP393233 NJL393222:NJL393233 NTH393222:NTH393233 ODD393222:ODD393233 OMZ393222:OMZ393233 OWV393222:OWV393233 PGR393222:PGR393233 PQN393222:PQN393233 QAJ393222:QAJ393233 QKF393222:QKF393233 QUB393222:QUB393233 RDX393222:RDX393233 RNT393222:RNT393233 RXP393222:RXP393233 SHL393222:SHL393233 SRH393222:SRH393233 TBD393222:TBD393233 TKZ393222:TKZ393233 TUV393222:TUV393233 UER393222:UER393233 UON393222:UON393233 UYJ393222:UYJ393233 VIF393222:VIF393233 VSB393222:VSB393233 WBX393222:WBX393233 WLT393222:WLT393233 WVP393222:WVP393233 H458758:H458769 JD458758:JD458769 SZ458758:SZ458769 ACV458758:ACV458769 AMR458758:AMR458769 AWN458758:AWN458769 BGJ458758:BGJ458769 BQF458758:BQF458769 CAB458758:CAB458769 CJX458758:CJX458769 CTT458758:CTT458769 DDP458758:DDP458769 DNL458758:DNL458769 DXH458758:DXH458769 EHD458758:EHD458769 EQZ458758:EQZ458769 FAV458758:FAV458769 FKR458758:FKR458769 FUN458758:FUN458769 GEJ458758:GEJ458769 GOF458758:GOF458769 GYB458758:GYB458769 HHX458758:HHX458769 HRT458758:HRT458769 IBP458758:IBP458769 ILL458758:ILL458769 IVH458758:IVH458769 JFD458758:JFD458769 JOZ458758:JOZ458769 JYV458758:JYV458769 KIR458758:KIR458769 KSN458758:KSN458769 LCJ458758:LCJ458769 LMF458758:LMF458769 LWB458758:LWB458769 MFX458758:MFX458769 MPT458758:MPT458769 MZP458758:MZP458769 NJL458758:NJL458769 NTH458758:NTH458769 ODD458758:ODD458769 OMZ458758:OMZ458769 OWV458758:OWV458769 PGR458758:PGR458769 PQN458758:PQN458769 QAJ458758:QAJ458769 QKF458758:QKF458769 QUB458758:QUB458769 RDX458758:RDX458769 RNT458758:RNT458769 RXP458758:RXP458769 SHL458758:SHL458769 SRH458758:SRH458769 TBD458758:TBD458769 TKZ458758:TKZ458769 TUV458758:TUV458769 UER458758:UER458769 UON458758:UON458769 UYJ458758:UYJ458769 VIF458758:VIF458769 VSB458758:VSB458769 WBX458758:WBX458769 WLT458758:WLT458769 WVP458758:WVP458769 H524294:H524305 JD524294:JD524305 SZ524294:SZ524305 ACV524294:ACV524305 AMR524294:AMR524305 AWN524294:AWN524305 BGJ524294:BGJ524305 BQF524294:BQF524305 CAB524294:CAB524305 CJX524294:CJX524305 CTT524294:CTT524305 DDP524294:DDP524305 DNL524294:DNL524305 DXH524294:DXH524305 EHD524294:EHD524305 EQZ524294:EQZ524305 FAV524294:FAV524305 FKR524294:FKR524305 FUN524294:FUN524305 GEJ524294:GEJ524305 GOF524294:GOF524305 GYB524294:GYB524305 HHX524294:HHX524305 HRT524294:HRT524305 IBP524294:IBP524305 ILL524294:ILL524305 IVH524294:IVH524305 JFD524294:JFD524305 JOZ524294:JOZ524305 JYV524294:JYV524305 KIR524294:KIR524305 KSN524294:KSN524305 LCJ524294:LCJ524305 LMF524294:LMF524305 LWB524294:LWB524305 MFX524294:MFX524305 MPT524294:MPT524305 MZP524294:MZP524305 NJL524294:NJL524305 NTH524294:NTH524305 ODD524294:ODD524305 OMZ524294:OMZ524305 OWV524294:OWV524305 PGR524294:PGR524305 PQN524294:PQN524305 QAJ524294:QAJ524305 QKF524294:QKF524305 QUB524294:QUB524305 RDX524294:RDX524305 RNT524294:RNT524305 RXP524294:RXP524305 SHL524294:SHL524305 SRH524294:SRH524305 TBD524294:TBD524305 TKZ524294:TKZ524305 TUV524294:TUV524305 UER524294:UER524305 UON524294:UON524305 UYJ524294:UYJ524305 VIF524294:VIF524305 VSB524294:VSB524305 WBX524294:WBX524305 WLT524294:WLT524305 WVP524294:WVP524305 H589830:H589841 JD589830:JD589841 SZ589830:SZ589841 ACV589830:ACV589841 AMR589830:AMR589841 AWN589830:AWN589841 BGJ589830:BGJ589841 BQF589830:BQF589841 CAB589830:CAB589841 CJX589830:CJX589841 CTT589830:CTT589841 DDP589830:DDP589841 DNL589830:DNL589841 DXH589830:DXH589841 EHD589830:EHD589841 EQZ589830:EQZ589841 FAV589830:FAV589841 FKR589830:FKR589841 FUN589830:FUN589841 GEJ589830:GEJ589841 GOF589830:GOF589841 GYB589830:GYB589841 HHX589830:HHX589841 HRT589830:HRT589841 IBP589830:IBP589841 ILL589830:ILL589841 IVH589830:IVH589841 JFD589830:JFD589841 JOZ589830:JOZ589841 JYV589830:JYV589841 KIR589830:KIR589841 KSN589830:KSN589841 LCJ589830:LCJ589841 LMF589830:LMF589841 LWB589830:LWB589841 MFX589830:MFX589841 MPT589830:MPT589841 MZP589830:MZP589841 NJL589830:NJL589841 NTH589830:NTH589841 ODD589830:ODD589841 OMZ589830:OMZ589841 OWV589830:OWV589841 PGR589830:PGR589841 PQN589830:PQN589841 QAJ589830:QAJ589841 QKF589830:QKF589841 QUB589830:QUB589841 RDX589830:RDX589841 RNT589830:RNT589841 RXP589830:RXP589841 SHL589830:SHL589841 SRH589830:SRH589841 TBD589830:TBD589841 TKZ589830:TKZ589841 TUV589830:TUV589841 UER589830:UER589841 UON589830:UON589841 UYJ589830:UYJ589841 VIF589830:VIF589841 VSB589830:VSB589841 WBX589830:WBX589841 WLT589830:WLT589841 WVP589830:WVP589841 H655366:H655377 JD655366:JD655377 SZ655366:SZ655377 ACV655366:ACV655377 AMR655366:AMR655377 AWN655366:AWN655377 BGJ655366:BGJ655377 BQF655366:BQF655377 CAB655366:CAB655377 CJX655366:CJX655377 CTT655366:CTT655377 DDP655366:DDP655377 DNL655366:DNL655377 DXH655366:DXH655377 EHD655366:EHD655377 EQZ655366:EQZ655377 FAV655366:FAV655377 FKR655366:FKR655377 FUN655366:FUN655377 GEJ655366:GEJ655377 GOF655366:GOF655377 GYB655366:GYB655377 HHX655366:HHX655377 HRT655366:HRT655377 IBP655366:IBP655377 ILL655366:ILL655377 IVH655366:IVH655377 JFD655366:JFD655377 JOZ655366:JOZ655377 JYV655366:JYV655377 KIR655366:KIR655377 KSN655366:KSN655377 LCJ655366:LCJ655377 LMF655366:LMF655377 LWB655366:LWB655377 MFX655366:MFX655377 MPT655366:MPT655377 MZP655366:MZP655377 NJL655366:NJL655377 NTH655366:NTH655377 ODD655366:ODD655377 OMZ655366:OMZ655377 OWV655366:OWV655377 PGR655366:PGR655377 PQN655366:PQN655377 QAJ655366:QAJ655377 QKF655366:QKF655377 QUB655366:QUB655377 RDX655366:RDX655377 RNT655366:RNT655377 RXP655366:RXP655377 SHL655366:SHL655377 SRH655366:SRH655377 TBD655366:TBD655377 TKZ655366:TKZ655377 TUV655366:TUV655377 UER655366:UER655377 UON655366:UON655377 UYJ655366:UYJ655377 VIF655366:VIF655377 VSB655366:VSB655377 WBX655366:WBX655377 WLT655366:WLT655377 WVP655366:WVP655377 H720902:H720913 JD720902:JD720913 SZ720902:SZ720913 ACV720902:ACV720913 AMR720902:AMR720913 AWN720902:AWN720913 BGJ720902:BGJ720913 BQF720902:BQF720913 CAB720902:CAB720913 CJX720902:CJX720913 CTT720902:CTT720913 DDP720902:DDP720913 DNL720902:DNL720913 DXH720902:DXH720913 EHD720902:EHD720913 EQZ720902:EQZ720913 FAV720902:FAV720913 FKR720902:FKR720913 FUN720902:FUN720913 GEJ720902:GEJ720913 GOF720902:GOF720913 GYB720902:GYB720913 HHX720902:HHX720913 HRT720902:HRT720913 IBP720902:IBP720913 ILL720902:ILL720913 IVH720902:IVH720913 JFD720902:JFD720913 JOZ720902:JOZ720913 JYV720902:JYV720913 KIR720902:KIR720913 KSN720902:KSN720913 LCJ720902:LCJ720913 LMF720902:LMF720913 LWB720902:LWB720913 MFX720902:MFX720913 MPT720902:MPT720913 MZP720902:MZP720913 NJL720902:NJL720913 NTH720902:NTH720913 ODD720902:ODD720913 OMZ720902:OMZ720913 OWV720902:OWV720913 PGR720902:PGR720913 PQN720902:PQN720913 QAJ720902:QAJ720913 QKF720902:QKF720913 QUB720902:QUB720913 RDX720902:RDX720913 RNT720902:RNT720913 RXP720902:RXP720913 SHL720902:SHL720913 SRH720902:SRH720913 TBD720902:TBD720913 TKZ720902:TKZ720913 TUV720902:TUV720913 UER720902:UER720913 UON720902:UON720913 UYJ720902:UYJ720913 VIF720902:VIF720913 VSB720902:VSB720913 WBX720902:WBX720913 WLT720902:WLT720913 WVP720902:WVP720913 H786438:H786449 JD786438:JD786449 SZ786438:SZ786449 ACV786438:ACV786449 AMR786438:AMR786449 AWN786438:AWN786449 BGJ786438:BGJ786449 BQF786438:BQF786449 CAB786438:CAB786449 CJX786438:CJX786449 CTT786438:CTT786449 DDP786438:DDP786449 DNL786438:DNL786449 DXH786438:DXH786449 EHD786438:EHD786449 EQZ786438:EQZ786449 FAV786438:FAV786449 FKR786438:FKR786449 FUN786438:FUN786449 GEJ786438:GEJ786449 GOF786438:GOF786449 GYB786438:GYB786449 HHX786438:HHX786449 HRT786438:HRT786449 IBP786438:IBP786449 ILL786438:ILL786449 IVH786438:IVH786449 JFD786438:JFD786449 JOZ786438:JOZ786449 JYV786438:JYV786449 KIR786438:KIR786449 KSN786438:KSN786449 LCJ786438:LCJ786449 LMF786438:LMF786449 LWB786438:LWB786449 MFX786438:MFX786449 MPT786438:MPT786449 MZP786438:MZP786449 NJL786438:NJL786449 NTH786438:NTH786449 ODD786438:ODD786449 OMZ786438:OMZ786449 OWV786438:OWV786449 PGR786438:PGR786449 PQN786438:PQN786449 QAJ786438:QAJ786449 QKF786438:QKF786449 QUB786438:QUB786449 RDX786438:RDX786449 RNT786438:RNT786449 RXP786438:RXP786449 SHL786438:SHL786449 SRH786438:SRH786449 TBD786438:TBD786449 TKZ786438:TKZ786449 TUV786438:TUV786449 UER786438:UER786449 UON786438:UON786449 UYJ786438:UYJ786449 VIF786438:VIF786449 VSB786438:VSB786449 WBX786438:WBX786449 WLT786438:WLT786449 WVP786438:WVP786449 H851974:H851985 JD851974:JD851985 SZ851974:SZ851985 ACV851974:ACV851985 AMR851974:AMR851985 AWN851974:AWN851985 BGJ851974:BGJ851985 BQF851974:BQF851985 CAB851974:CAB851985 CJX851974:CJX851985 CTT851974:CTT851985 DDP851974:DDP851985 DNL851974:DNL851985 DXH851974:DXH851985 EHD851974:EHD851985 EQZ851974:EQZ851985 FAV851974:FAV851985 FKR851974:FKR851985 FUN851974:FUN851985 GEJ851974:GEJ851985 GOF851974:GOF851985 GYB851974:GYB851985 HHX851974:HHX851985 HRT851974:HRT851985 IBP851974:IBP851985 ILL851974:ILL851985 IVH851974:IVH851985 JFD851974:JFD851985 JOZ851974:JOZ851985 JYV851974:JYV851985 KIR851974:KIR851985 KSN851974:KSN851985 LCJ851974:LCJ851985 LMF851974:LMF851985 LWB851974:LWB851985 MFX851974:MFX851985 MPT851974:MPT851985 MZP851974:MZP851985 NJL851974:NJL851985 NTH851974:NTH851985 ODD851974:ODD851985 OMZ851974:OMZ851985 OWV851974:OWV851985 PGR851974:PGR851985 PQN851974:PQN851985 QAJ851974:QAJ851985 QKF851974:QKF851985 QUB851974:QUB851985 RDX851974:RDX851985 RNT851974:RNT851985 RXP851974:RXP851985 SHL851974:SHL851985 SRH851974:SRH851985 TBD851974:TBD851985 TKZ851974:TKZ851985 TUV851974:TUV851985 UER851974:UER851985 UON851974:UON851985 UYJ851974:UYJ851985 VIF851974:VIF851985 VSB851974:VSB851985 WBX851974:WBX851985 WLT851974:WLT851985 WVP851974:WVP851985 H917510:H917521 JD917510:JD917521 SZ917510:SZ917521 ACV917510:ACV917521 AMR917510:AMR917521 AWN917510:AWN917521 BGJ917510:BGJ917521 BQF917510:BQF917521 CAB917510:CAB917521 CJX917510:CJX917521 CTT917510:CTT917521 DDP917510:DDP917521 DNL917510:DNL917521 DXH917510:DXH917521 EHD917510:EHD917521 EQZ917510:EQZ917521 FAV917510:FAV917521 FKR917510:FKR917521 FUN917510:FUN917521 GEJ917510:GEJ917521 GOF917510:GOF917521 GYB917510:GYB917521 HHX917510:HHX917521 HRT917510:HRT917521 IBP917510:IBP917521 ILL917510:ILL917521 IVH917510:IVH917521 JFD917510:JFD917521 JOZ917510:JOZ917521 JYV917510:JYV917521 KIR917510:KIR917521 KSN917510:KSN917521 LCJ917510:LCJ917521 LMF917510:LMF917521 LWB917510:LWB917521 MFX917510:MFX917521 MPT917510:MPT917521 MZP917510:MZP917521 NJL917510:NJL917521 NTH917510:NTH917521 ODD917510:ODD917521 OMZ917510:OMZ917521 OWV917510:OWV917521 PGR917510:PGR917521 PQN917510:PQN917521 QAJ917510:QAJ917521 QKF917510:QKF917521 QUB917510:QUB917521 RDX917510:RDX917521 RNT917510:RNT917521 RXP917510:RXP917521 SHL917510:SHL917521 SRH917510:SRH917521 TBD917510:TBD917521 TKZ917510:TKZ917521 TUV917510:TUV917521 UER917510:UER917521 UON917510:UON917521 UYJ917510:UYJ917521 VIF917510:VIF917521 VSB917510:VSB917521 WBX917510:WBX917521 WLT917510:WLT917521 WVP917510:WVP917521 H983046:H983057 JD983046:JD983057 SZ983046:SZ983057 ACV983046:ACV983057 AMR983046:AMR983057 AWN983046:AWN983057 BGJ983046:BGJ983057 BQF983046:BQF983057 CAB983046:CAB983057 CJX983046:CJX983057 CTT983046:CTT983057 DDP983046:DDP983057 DNL983046:DNL983057 DXH983046:DXH983057 EHD983046:EHD983057 EQZ983046:EQZ983057 FAV983046:FAV983057 FKR983046:FKR983057 FUN983046:FUN983057 GEJ983046:GEJ983057 GOF983046:GOF983057 GYB983046:GYB983057 HHX983046:HHX983057 HRT983046:HRT983057 IBP983046:IBP983057 ILL983046:ILL983057 IVH983046:IVH983057 JFD983046:JFD983057 JOZ983046:JOZ983057 JYV983046:JYV983057 KIR983046:KIR983057 KSN983046:KSN983057 LCJ983046:LCJ983057 LMF983046:LMF983057 LWB983046:LWB983057 MFX983046:MFX983057 MPT983046:MPT983057 MZP983046:MZP983057 NJL983046:NJL983057 NTH983046:NTH983057 ODD983046:ODD983057 OMZ983046:OMZ983057 OWV983046:OWV983057 PGR983046:PGR983057 PQN983046:PQN983057 QAJ983046:QAJ983057 QKF983046:QKF983057 QUB983046:QUB983057 RDX983046:RDX983057 RNT983046:RNT983057 RXP983046:RXP983057 SHL983046:SHL983057 SRH983046:SRH983057 TBD983046:TBD983057 TKZ983046:TKZ983057 TUV983046:TUV983057 UER983046:UER983057 UON983046:UON983057 UYJ983046:UYJ983057 VIF983046:VIF983057 VSB983046:VSB983057 WBX983046:WBX983057 WLT983046:WLT983057 WVP983046:WVP983057 H19:H29 JD19:JD29 SZ19:SZ29 ACV19:ACV29 AMR19:AMR29 AWN19:AWN29 BGJ19:BGJ29 BQF19:BQF29 CAB19:CAB29 CJX19:CJX29 CTT19:CTT29 DDP19:DDP29 DNL19:DNL29 DXH19:DXH29 EHD19:EHD29 EQZ19:EQZ29 FAV19:FAV29 FKR19:FKR29 FUN19:FUN29 GEJ19:GEJ29 GOF19:GOF29 GYB19:GYB29 HHX19:HHX29 HRT19:HRT29 IBP19:IBP29 ILL19:ILL29 IVH19:IVH29 JFD19:JFD29 JOZ19:JOZ29 JYV19:JYV29 KIR19:KIR29 KSN19:KSN29 LCJ19:LCJ29 LMF19:LMF29 LWB19:LWB29 MFX19:MFX29 MPT19:MPT29 MZP19:MZP29 NJL19:NJL29 NTH19:NTH29 ODD19:ODD29 OMZ19:OMZ29 OWV19:OWV29 PGR19:PGR29 PQN19:PQN29 QAJ19:QAJ29 QKF19:QKF29 QUB19:QUB29 RDX19:RDX29 RNT19:RNT29 RXP19:RXP29 SHL19:SHL29 SRH19:SRH29 TBD19:TBD29 TKZ19:TKZ29 TUV19:TUV29 UER19:UER29 UON19:UON29 UYJ19:UYJ29 VIF19:VIF29 VSB19:VSB29 WBX19:WBX29 WLT19:WLT29 WVP19:WVP29 H65555:H65565 JD65555:JD65565 SZ65555:SZ65565 ACV65555:ACV65565 AMR65555:AMR65565 AWN65555:AWN65565 BGJ65555:BGJ65565 BQF65555:BQF65565 CAB65555:CAB65565 CJX65555:CJX65565 CTT65555:CTT65565 DDP65555:DDP65565 DNL65555:DNL65565 DXH65555:DXH65565 EHD65555:EHD65565 EQZ65555:EQZ65565 FAV65555:FAV65565 FKR65555:FKR65565 FUN65555:FUN65565 GEJ65555:GEJ65565 GOF65555:GOF65565 GYB65555:GYB65565 HHX65555:HHX65565 HRT65555:HRT65565 IBP65555:IBP65565 ILL65555:ILL65565 IVH65555:IVH65565 JFD65555:JFD65565 JOZ65555:JOZ65565 JYV65555:JYV65565 KIR65555:KIR65565 KSN65555:KSN65565 LCJ65555:LCJ65565 LMF65555:LMF65565 LWB65555:LWB65565 MFX65555:MFX65565 MPT65555:MPT65565 MZP65555:MZP65565 NJL65555:NJL65565 NTH65555:NTH65565 ODD65555:ODD65565 OMZ65555:OMZ65565 OWV65555:OWV65565 PGR65555:PGR65565 PQN65555:PQN65565 QAJ65555:QAJ65565 QKF65555:QKF65565 QUB65555:QUB65565 RDX65555:RDX65565 RNT65555:RNT65565 RXP65555:RXP65565 SHL65555:SHL65565 SRH65555:SRH65565 TBD65555:TBD65565 TKZ65555:TKZ65565 TUV65555:TUV65565 UER65555:UER65565 UON65555:UON65565 UYJ65555:UYJ65565 VIF65555:VIF65565 VSB65555:VSB65565 WBX65555:WBX65565 WLT65555:WLT65565 WVP65555:WVP65565 H131091:H131101 JD131091:JD131101 SZ131091:SZ131101 ACV131091:ACV131101 AMR131091:AMR131101 AWN131091:AWN131101 BGJ131091:BGJ131101 BQF131091:BQF131101 CAB131091:CAB131101 CJX131091:CJX131101 CTT131091:CTT131101 DDP131091:DDP131101 DNL131091:DNL131101 DXH131091:DXH131101 EHD131091:EHD131101 EQZ131091:EQZ131101 FAV131091:FAV131101 FKR131091:FKR131101 FUN131091:FUN131101 GEJ131091:GEJ131101 GOF131091:GOF131101 GYB131091:GYB131101 HHX131091:HHX131101 HRT131091:HRT131101 IBP131091:IBP131101 ILL131091:ILL131101 IVH131091:IVH131101 JFD131091:JFD131101 JOZ131091:JOZ131101 JYV131091:JYV131101 KIR131091:KIR131101 KSN131091:KSN131101 LCJ131091:LCJ131101 LMF131091:LMF131101 LWB131091:LWB131101 MFX131091:MFX131101 MPT131091:MPT131101 MZP131091:MZP131101 NJL131091:NJL131101 NTH131091:NTH131101 ODD131091:ODD131101 OMZ131091:OMZ131101 OWV131091:OWV131101 PGR131091:PGR131101 PQN131091:PQN131101 QAJ131091:QAJ131101 QKF131091:QKF131101 QUB131091:QUB131101 RDX131091:RDX131101 RNT131091:RNT131101 RXP131091:RXP131101 SHL131091:SHL131101 SRH131091:SRH131101 TBD131091:TBD131101 TKZ131091:TKZ131101 TUV131091:TUV131101 UER131091:UER131101 UON131091:UON131101 UYJ131091:UYJ131101 VIF131091:VIF131101 VSB131091:VSB131101 WBX131091:WBX131101 WLT131091:WLT131101 WVP131091:WVP131101 H196627:H196637 JD196627:JD196637 SZ196627:SZ196637 ACV196627:ACV196637 AMR196627:AMR196637 AWN196627:AWN196637 BGJ196627:BGJ196637 BQF196627:BQF196637 CAB196627:CAB196637 CJX196627:CJX196637 CTT196627:CTT196637 DDP196627:DDP196637 DNL196627:DNL196637 DXH196627:DXH196637 EHD196627:EHD196637 EQZ196627:EQZ196637 FAV196627:FAV196637 FKR196627:FKR196637 FUN196627:FUN196637 GEJ196627:GEJ196637 GOF196627:GOF196637 GYB196627:GYB196637 HHX196627:HHX196637 HRT196627:HRT196637 IBP196627:IBP196637 ILL196627:ILL196637 IVH196627:IVH196637 JFD196627:JFD196637 JOZ196627:JOZ196637 JYV196627:JYV196637 KIR196627:KIR196637 KSN196627:KSN196637 LCJ196627:LCJ196637 LMF196627:LMF196637 LWB196627:LWB196637 MFX196627:MFX196637 MPT196627:MPT196637 MZP196627:MZP196637 NJL196627:NJL196637 NTH196627:NTH196637 ODD196627:ODD196637 OMZ196627:OMZ196637 OWV196627:OWV196637 PGR196627:PGR196637 PQN196627:PQN196637 QAJ196627:QAJ196637 QKF196627:QKF196637 QUB196627:QUB196637 RDX196627:RDX196637 RNT196627:RNT196637 RXP196627:RXP196637 SHL196627:SHL196637 SRH196627:SRH196637 TBD196627:TBD196637 TKZ196627:TKZ196637 TUV196627:TUV196637 UER196627:UER196637 UON196627:UON196637 UYJ196627:UYJ196637 VIF196627:VIF196637 VSB196627:VSB196637 WBX196627:WBX196637 WLT196627:WLT196637 WVP196627:WVP196637 H262163:H262173 JD262163:JD262173 SZ262163:SZ262173 ACV262163:ACV262173 AMR262163:AMR262173 AWN262163:AWN262173 BGJ262163:BGJ262173 BQF262163:BQF262173 CAB262163:CAB262173 CJX262163:CJX262173 CTT262163:CTT262173 DDP262163:DDP262173 DNL262163:DNL262173 DXH262163:DXH262173 EHD262163:EHD262173 EQZ262163:EQZ262173 FAV262163:FAV262173 FKR262163:FKR262173 FUN262163:FUN262173 GEJ262163:GEJ262173 GOF262163:GOF262173 GYB262163:GYB262173 HHX262163:HHX262173 HRT262163:HRT262173 IBP262163:IBP262173 ILL262163:ILL262173 IVH262163:IVH262173 JFD262163:JFD262173 JOZ262163:JOZ262173 JYV262163:JYV262173 KIR262163:KIR262173 KSN262163:KSN262173 LCJ262163:LCJ262173 LMF262163:LMF262173 LWB262163:LWB262173 MFX262163:MFX262173 MPT262163:MPT262173 MZP262163:MZP262173 NJL262163:NJL262173 NTH262163:NTH262173 ODD262163:ODD262173 OMZ262163:OMZ262173 OWV262163:OWV262173 PGR262163:PGR262173 PQN262163:PQN262173 QAJ262163:QAJ262173 QKF262163:QKF262173 QUB262163:QUB262173 RDX262163:RDX262173 RNT262163:RNT262173 RXP262163:RXP262173 SHL262163:SHL262173 SRH262163:SRH262173 TBD262163:TBD262173 TKZ262163:TKZ262173 TUV262163:TUV262173 UER262163:UER262173 UON262163:UON262173 UYJ262163:UYJ262173 VIF262163:VIF262173 VSB262163:VSB262173 WBX262163:WBX262173 WLT262163:WLT262173 WVP262163:WVP262173 H327699:H327709 JD327699:JD327709 SZ327699:SZ327709 ACV327699:ACV327709 AMR327699:AMR327709 AWN327699:AWN327709 BGJ327699:BGJ327709 BQF327699:BQF327709 CAB327699:CAB327709 CJX327699:CJX327709 CTT327699:CTT327709 DDP327699:DDP327709 DNL327699:DNL327709 DXH327699:DXH327709 EHD327699:EHD327709 EQZ327699:EQZ327709 FAV327699:FAV327709 FKR327699:FKR327709 FUN327699:FUN327709 GEJ327699:GEJ327709 GOF327699:GOF327709 GYB327699:GYB327709 HHX327699:HHX327709 HRT327699:HRT327709 IBP327699:IBP327709 ILL327699:ILL327709 IVH327699:IVH327709 JFD327699:JFD327709 JOZ327699:JOZ327709 JYV327699:JYV327709 KIR327699:KIR327709 KSN327699:KSN327709 LCJ327699:LCJ327709 LMF327699:LMF327709 LWB327699:LWB327709 MFX327699:MFX327709 MPT327699:MPT327709 MZP327699:MZP327709 NJL327699:NJL327709 NTH327699:NTH327709 ODD327699:ODD327709 OMZ327699:OMZ327709 OWV327699:OWV327709 PGR327699:PGR327709 PQN327699:PQN327709 QAJ327699:QAJ327709 QKF327699:QKF327709 QUB327699:QUB327709 RDX327699:RDX327709 RNT327699:RNT327709 RXP327699:RXP327709 SHL327699:SHL327709 SRH327699:SRH327709 TBD327699:TBD327709 TKZ327699:TKZ327709 TUV327699:TUV327709 UER327699:UER327709 UON327699:UON327709 UYJ327699:UYJ327709 VIF327699:VIF327709 VSB327699:VSB327709 WBX327699:WBX327709 WLT327699:WLT327709 WVP327699:WVP327709 H393235:H393245 JD393235:JD393245 SZ393235:SZ393245 ACV393235:ACV393245 AMR393235:AMR393245 AWN393235:AWN393245 BGJ393235:BGJ393245 BQF393235:BQF393245 CAB393235:CAB393245 CJX393235:CJX393245 CTT393235:CTT393245 DDP393235:DDP393245 DNL393235:DNL393245 DXH393235:DXH393245 EHD393235:EHD393245 EQZ393235:EQZ393245 FAV393235:FAV393245 FKR393235:FKR393245 FUN393235:FUN393245 GEJ393235:GEJ393245 GOF393235:GOF393245 GYB393235:GYB393245 HHX393235:HHX393245 HRT393235:HRT393245 IBP393235:IBP393245 ILL393235:ILL393245 IVH393235:IVH393245 JFD393235:JFD393245 JOZ393235:JOZ393245 JYV393235:JYV393245 KIR393235:KIR393245 KSN393235:KSN393245 LCJ393235:LCJ393245 LMF393235:LMF393245 LWB393235:LWB393245 MFX393235:MFX393245 MPT393235:MPT393245 MZP393235:MZP393245 NJL393235:NJL393245 NTH393235:NTH393245 ODD393235:ODD393245 OMZ393235:OMZ393245 OWV393235:OWV393245 PGR393235:PGR393245 PQN393235:PQN393245 QAJ393235:QAJ393245 QKF393235:QKF393245 QUB393235:QUB393245 RDX393235:RDX393245 RNT393235:RNT393245 RXP393235:RXP393245 SHL393235:SHL393245 SRH393235:SRH393245 TBD393235:TBD393245 TKZ393235:TKZ393245 TUV393235:TUV393245 UER393235:UER393245 UON393235:UON393245 UYJ393235:UYJ393245 VIF393235:VIF393245 VSB393235:VSB393245 WBX393235:WBX393245 WLT393235:WLT393245 WVP393235:WVP393245 H458771:H458781 JD458771:JD458781 SZ458771:SZ458781 ACV458771:ACV458781 AMR458771:AMR458781 AWN458771:AWN458781 BGJ458771:BGJ458781 BQF458771:BQF458781 CAB458771:CAB458781 CJX458771:CJX458781 CTT458771:CTT458781 DDP458771:DDP458781 DNL458771:DNL458781 DXH458771:DXH458781 EHD458771:EHD458781 EQZ458771:EQZ458781 FAV458771:FAV458781 FKR458771:FKR458781 FUN458771:FUN458781 GEJ458771:GEJ458781 GOF458771:GOF458781 GYB458771:GYB458781 HHX458771:HHX458781 HRT458771:HRT458781 IBP458771:IBP458781 ILL458771:ILL458781 IVH458771:IVH458781 JFD458771:JFD458781 JOZ458771:JOZ458781 JYV458771:JYV458781 KIR458771:KIR458781 KSN458771:KSN458781 LCJ458771:LCJ458781 LMF458771:LMF458781 LWB458771:LWB458781 MFX458771:MFX458781 MPT458771:MPT458781 MZP458771:MZP458781 NJL458771:NJL458781 NTH458771:NTH458781 ODD458771:ODD458781 OMZ458771:OMZ458781 OWV458771:OWV458781 PGR458771:PGR458781 PQN458771:PQN458781 QAJ458771:QAJ458781 QKF458771:QKF458781 QUB458771:QUB458781 RDX458771:RDX458781 RNT458771:RNT458781 RXP458771:RXP458781 SHL458771:SHL458781 SRH458771:SRH458781 TBD458771:TBD458781 TKZ458771:TKZ458781 TUV458771:TUV458781 UER458771:UER458781 UON458771:UON458781 UYJ458771:UYJ458781 VIF458771:VIF458781 VSB458771:VSB458781 WBX458771:WBX458781 WLT458771:WLT458781 WVP458771:WVP458781 H524307:H524317 JD524307:JD524317 SZ524307:SZ524317 ACV524307:ACV524317 AMR524307:AMR524317 AWN524307:AWN524317 BGJ524307:BGJ524317 BQF524307:BQF524317 CAB524307:CAB524317 CJX524307:CJX524317 CTT524307:CTT524317 DDP524307:DDP524317 DNL524307:DNL524317 DXH524307:DXH524317 EHD524307:EHD524317 EQZ524307:EQZ524317 FAV524307:FAV524317 FKR524307:FKR524317 FUN524307:FUN524317 GEJ524307:GEJ524317 GOF524307:GOF524317 GYB524307:GYB524317 HHX524307:HHX524317 HRT524307:HRT524317 IBP524307:IBP524317 ILL524307:ILL524317 IVH524307:IVH524317 JFD524307:JFD524317 JOZ524307:JOZ524317 JYV524307:JYV524317 KIR524307:KIR524317 KSN524307:KSN524317 LCJ524307:LCJ524317 LMF524307:LMF524317 LWB524307:LWB524317 MFX524307:MFX524317 MPT524307:MPT524317 MZP524307:MZP524317 NJL524307:NJL524317 NTH524307:NTH524317 ODD524307:ODD524317 OMZ524307:OMZ524317 OWV524307:OWV524317 PGR524307:PGR524317 PQN524307:PQN524317 QAJ524307:QAJ524317 QKF524307:QKF524317 QUB524307:QUB524317 RDX524307:RDX524317 RNT524307:RNT524317 RXP524307:RXP524317 SHL524307:SHL524317 SRH524307:SRH524317 TBD524307:TBD524317 TKZ524307:TKZ524317 TUV524307:TUV524317 UER524307:UER524317 UON524307:UON524317 UYJ524307:UYJ524317 VIF524307:VIF524317 VSB524307:VSB524317 WBX524307:WBX524317 WLT524307:WLT524317 WVP524307:WVP524317 H589843:H589853 JD589843:JD589853 SZ589843:SZ589853 ACV589843:ACV589853 AMR589843:AMR589853 AWN589843:AWN589853 BGJ589843:BGJ589853 BQF589843:BQF589853 CAB589843:CAB589853 CJX589843:CJX589853 CTT589843:CTT589853 DDP589843:DDP589853 DNL589843:DNL589853 DXH589843:DXH589853 EHD589843:EHD589853 EQZ589843:EQZ589853 FAV589843:FAV589853 FKR589843:FKR589853 FUN589843:FUN589853 GEJ589843:GEJ589853 GOF589843:GOF589853 GYB589843:GYB589853 HHX589843:HHX589853 HRT589843:HRT589853 IBP589843:IBP589853 ILL589843:ILL589853 IVH589843:IVH589853 JFD589843:JFD589853 JOZ589843:JOZ589853 JYV589843:JYV589853 KIR589843:KIR589853 KSN589843:KSN589853 LCJ589843:LCJ589853 LMF589843:LMF589853 LWB589843:LWB589853 MFX589843:MFX589853 MPT589843:MPT589853 MZP589843:MZP589853 NJL589843:NJL589853 NTH589843:NTH589853 ODD589843:ODD589853 OMZ589843:OMZ589853 OWV589843:OWV589853 PGR589843:PGR589853 PQN589843:PQN589853 QAJ589843:QAJ589853 QKF589843:QKF589853 QUB589843:QUB589853 RDX589843:RDX589853 RNT589843:RNT589853 RXP589843:RXP589853 SHL589843:SHL589853 SRH589843:SRH589853 TBD589843:TBD589853 TKZ589843:TKZ589853 TUV589843:TUV589853 UER589843:UER589853 UON589843:UON589853 UYJ589843:UYJ589853 VIF589843:VIF589853 VSB589843:VSB589853 WBX589843:WBX589853 WLT589843:WLT589853 WVP589843:WVP589853 H655379:H655389 JD655379:JD655389 SZ655379:SZ655389 ACV655379:ACV655389 AMR655379:AMR655389 AWN655379:AWN655389 BGJ655379:BGJ655389 BQF655379:BQF655389 CAB655379:CAB655389 CJX655379:CJX655389 CTT655379:CTT655389 DDP655379:DDP655389 DNL655379:DNL655389 DXH655379:DXH655389 EHD655379:EHD655389 EQZ655379:EQZ655389 FAV655379:FAV655389 FKR655379:FKR655389 FUN655379:FUN655389 GEJ655379:GEJ655389 GOF655379:GOF655389 GYB655379:GYB655389 HHX655379:HHX655389 HRT655379:HRT655389 IBP655379:IBP655389 ILL655379:ILL655389 IVH655379:IVH655389 JFD655379:JFD655389 JOZ655379:JOZ655389 JYV655379:JYV655389 KIR655379:KIR655389 KSN655379:KSN655389 LCJ655379:LCJ655389 LMF655379:LMF655389 LWB655379:LWB655389 MFX655379:MFX655389 MPT655379:MPT655389 MZP655379:MZP655389 NJL655379:NJL655389 NTH655379:NTH655389 ODD655379:ODD655389 OMZ655379:OMZ655389 OWV655379:OWV655389 PGR655379:PGR655389 PQN655379:PQN655389 QAJ655379:QAJ655389 QKF655379:QKF655389 QUB655379:QUB655389 RDX655379:RDX655389 RNT655379:RNT655389 RXP655379:RXP655389 SHL655379:SHL655389 SRH655379:SRH655389 TBD655379:TBD655389 TKZ655379:TKZ655389 TUV655379:TUV655389 UER655379:UER655389 UON655379:UON655389 UYJ655379:UYJ655389 VIF655379:VIF655389 VSB655379:VSB655389 WBX655379:WBX655389 WLT655379:WLT655389 WVP655379:WVP655389 H720915:H720925 JD720915:JD720925 SZ720915:SZ720925 ACV720915:ACV720925 AMR720915:AMR720925 AWN720915:AWN720925 BGJ720915:BGJ720925 BQF720915:BQF720925 CAB720915:CAB720925 CJX720915:CJX720925 CTT720915:CTT720925 DDP720915:DDP720925 DNL720915:DNL720925 DXH720915:DXH720925 EHD720915:EHD720925 EQZ720915:EQZ720925 FAV720915:FAV720925 FKR720915:FKR720925 FUN720915:FUN720925 GEJ720915:GEJ720925 GOF720915:GOF720925 GYB720915:GYB720925 HHX720915:HHX720925 HRT720915:HRT720925 IBP720915:IBP720925 ILL720915:ILL720925 IVH720915:IVH720925 JFD720915:JFD720925 JOZ720915:JOZ720925 JYV720915:JYV720925 KIR720915:KIR720925 KSN720915:KSN720925 LCJ720915:LCJ720925 LMF720915:LMF720925 LWB720915:LWB720925 MFX720915:MFX720925 MPT720915:MPT720925 MZP720915:MZP720925 NJL720915:NJL720925 NTH720915:NTH720925 ODD720915:ODD720925 OMZ720915:OMZ720925 OWV720915:OWV720925 PGR720915:PGR720925 PQN720915:PQN720925 QAJ720915:QAJ720925 QKF720915:QKF720925 QUB720915:QUB720925 RDX720915:RDX720925 RNT720915:RNT720925 RXP720915:RXP720925 SHL720915:SHL720925 SRH720915:SRH720925 TBD720915:TBD720925 TKZ720915:TKZ720925 TUV720915:TUV720925 UER720915:UER720925 UON720915:UON720925 UYJ720915:UYJ720925 VIF720915:VIF720925 VSB720915:VSB720925 WBX720915:WBX720925 WLT720915:WLT720925 WVP720915:WVP720925 H786451:H786461 JD786451:JD786461 SZ786451:SZ786461 ACV786451:ACV786461 AMR786451:AMR786461 AWN786451:AWN786461 BGJ786451:BGJ786461 BQF786451:BQF786461 CAB786451:CAB786461 CJX786451:CJX786461 CTT786451:CTT786461 DDP786451:DDP786461 DNL786451:DNL786461 DXH786451:DXH786461 EHD786451:EHD786461 EQZ786451:EQZ786461 FAV786451:FAV786461 FKR786451:FKR786461 FUN786451:FUN786461 GEJ786451:GEJ786461 GOF786451:GOF786461 GYB786451:GYB786461 HHX786451:HHX786461 HRT786451:HRT786461 IBP786451:IBP786461 ILL786451:ILL786461 IVH786451:IVH786461 JFD786451:JFD786461 JOZ786451:JOZ786461 JYV786451:JYV786461 KIR786451:KIR786461 KSN786451:KSN786461 LCJ786451:LCJ786461 LMF786451:LMF786461 LWB786451:LWB786461 MFX786451:MFX786461 MPT786451:MPT786461 MZP786451:MZP786461 NJL786451:NJL786461 NTH786451:NTH786461 ODD786451:ODD786461 OMZ786451:OMZ786461 OWV786451:OWV786461 PGR786451:PGR786461 PQN786451:PQN786461 QAJ786451:QAJ786461 QKF786451:QKF786461 QUB786451:QUB786461 RDX786451:RDX786461 RNT786451:RNT786461 RXP786451:RXP786461 SHL786451:SHL786461 SRH786451:SRH786461 TBD786451:TBD786461 TKZ786451:TKZ786461 TUV786451:TUV786461 UER786451:UER786461 UON786451:UON786461 UYJ786451:UYJ786461 VIF786451:VIF786461 VSB786451:VSB786461 WBX786451:WBX786461 WLT786451:WLT786461 WVP786451:WVP786461 H851987:H851997 JD851987:JD851997 SZ851987:SZ851997 ACV851987:ACV851997 AMR851987:AMR851997 AWN851987:AWN851997 BGJ851987:BGJ851997 BQF851987:BQF851997 CAB851987:CAB851997 CJX851987:CJX851997 CTT851987:CTT851997 DDP851987:DDP851997 DNL851987:DNL851997 DXH851987:DXH851997 EHD851987:EHD851997 EQZ851987:EQZ851997 FAV851987:FAV851997 FKR851987:FKR851997 FUN851987:FUN851997 GEJ851987:GEJ851997 GOF851987:GOF851997 GYB851987:GYB851997 HHX851987:HHX851997 HRT851987:HRT851997 IBP851987:IBP851997 ILL851987:ILL851997 IVH851987:IVH851997 JFD851987:JFD851997 JOZ851987:JOZ851997 JYV851987:JYV851997 KIR851987:KIR851997 KSN851987:KSN851997 LCJ851987:LCJ851997 LMF851987:LMF851997 LWB851987:LWB851997 MFX851987:MFX851997 MPT851987:MPT851997 MZP851987:MZP851997 NJL851987:NJL851997 NTH851987:NTH851997 ODD851987:ODD851997 OMZ851987:OMZ851997 OWV851987:OWV851997 PGR851987:PGR851997 PQN851987:PQN851997 QAJ851987:QAJ851997 QKF851987:QKF851997 QUB851987:QUB851997 RDX851987:RDX851997 RNT851987:RNT851997 RXP851987:RXP851997 SHL851987:SHL851997 SRH851987:SRH851997 TBD851987:TBD851997 TKZ851987:TKZ851997 TUV851987:TUV851997 UER851987:UER851997 UON851987:UON851997 UYJ851987:UYJ851997 VIF851987:VIF851997 VSB851987:VSB851997 WBX851987:WBX851997 WLT851987:WLT851997 WVP851987:WVP851997 H917523:H917533 JD917523:JD917533 SZ917523:SZ917533 ACV917523:ACV917533 AMR917523:AMR917533 AWN917523:AWN917533 BGJ917523:BGJ917533 BQF917523:BQF917533 CAB917523:CAB917533 CJX917523:CJX917533 CTT917523:CTT917533 DDP917523:DDP917533 DNL917523:DNL917533 DXH917523:DXH917533 EHD917523:EHD917533 EQZ917523:EQZ917533 FAV917523:FAV917533 FKR917523:FKR917533 FUN917523:FUN917533 GEJ917523:GEJ917533 GOF917523:GOF917533 GYB917523:GYB917533 HHX917523:HHX917533 HRT917523:HRT917533 IBP917523:IBP917533 ILL917523:ILL917533 IVH917523:IVH917533 JFD917523:JFD917533 JOZ917523:JOZ917533 JYV917523:JYV917533 KIR917523:KIR917533 KSN917523:KSN917533 LCJ917523:LCJ917533 LMF917523:LMF917533 LWB917523:LWB917533 MFX917523:MFX917533 MPT917523:MPT917533 MZP917523:MZP917533 NJL917523:NJL917533 NTH917523:NTH917533 ODD917523:ODD917533 OMZ917523:OMZ917533 OWV917523:OWV917533 PGR917523:PGR917533 PQN917523:PQN917533 QAJ917523:QAJ917533 QKF917523:QKF917533 QUB917523:QUB917533 RDX917523:RDX917533 RNT917523:RNT917533 RXP917523:RXP917533 SHL917523:SHL917533 SRH917523:SRH917533 TBD917523:TBD917533 TKZ917523:TKZ917533 TUV917523:TUV917533 UER917523:UER917533 UON917523:UON917533 UYJ917523:UYJ917533 VIF917523:VIF917533 VSB917523:VSB917533 WBX917523:WBX917533 WLT917523:WLT917533 WVP917523:WVP917533 H983059:H983069 JD983059:JD983069 SZ983059:SZ983069 ACV983059:ACV983069 AMR983059:AMR983069 AWN983059:AWN983069 BGJ983059:BGJ983069 BQF983059:BQF983069 CAB983059:CAB983069 CJX983059:CJX983069 CTT983059:CTT983069 DDP983059:DDP983069 DNL983059:DNL983069 DXH983059:DXH983069 EHD983059:EHD983069 EQZ983059:EQZ983069 FAV983059:FAV983069 FKR983059:FKR983069 FUN983059:FUN983069 GEJ983059:GEJ983069 GOF983059:GOF983069 GYB983059:GYB983069 HHX983059:HHX983069 HRT983059:HRT983069 IBP983059:IBP983069 ILL983059:ILL983069 IVH983059:IVH983069 JFD983059:JFD983069 JOZ983059:JOZ983069 JYV983059:JYV983069 KIR983059:KIR983069 KSN983059:KSN983069 LCJ983059:LCJ983069 LMF983059:LMF983069 LWB983059:LWB983069 MFX983059:MFX983069 MPT983059:MPT983069 MZP983059:MZP983069 NJL983059:NJL983069 NTH983059:NTH983069 ODD983059:ODD983069 OMZ983059:OMZ983069 OWV983059:OWV983069 PGR983059:PGR983069 PQN983059:PQN983069 QAJ983059:QAJ983069 QKF983059:QKF983069 QUB983059:QUB983069 RDX983059:RDX983069 RNT983059:RNT983069 RXP983059:RXP983069 SHL983059:SHL983069 SRH983059:SRH983069 TBD983059:TBD983069 TKZ983059:TKZ983069 TUV983059:TUV983069 UER983059:UER983069 UON983059:UON983069 UYJ983059:UYJ983069 VIF983059:VIF983069 VSB983059:VSB983069 WBX983059:WBX983069 WLT983059:WLT983069 WVP983059:WVP983069" xr:uid="{EF746938-98F5-400D-A13B-DACA3979669C}">
      <formula1>PBStatus</formula1>
    </dataValidation>
    <dataValidation type="list" allowBlank="1" showInputMessage="1" showErrorMessage="1" sqref="G6:G17 JC6:JC17 SY6:SY17 ACU6:ACU17 AMQ6:AMQ17 AWM6:AWM17 BGI6:BGI17 BQE6:BQE17 CAA6:CAA17 CJW6:CJW17 CTS6:CTS17 DDO6:DDO17 DNK6:DNK17 DXG6:DXG17 EHC6:EHC17 EQY6:EQY17 FAU6:FAU17 FKQ6:FKQ17 FUM6:FUM17 GEI6:GEI17 GOE6:GOE17 GYA6:GYA17 HHW6:HHW17 HRS6:HRS17 IBO6:IBO17 ILK6:ILK17 IVG6:IVG17 JFC6:JFC17 JOY6:JOY17 JYU6:JYU17 KIQ6:KIQ17 KSM6:KSM17 LCI6:LCI17 LME6:LME17 LWA6:LWA17 MFW6:MFW17 MPS6:MPS17 MZO6:MZO17 NJK6:NJK17 NTG6:NTG17 ODC6:ODC17 OMY6:OMY17 OWU6:OWU17 PGQ6:PGQ17 PQM6:PQM17 QAI6:QAI17 QKE6:QKE17 QUA6:QUA17 RDW6:RDW17 RNS6:RNS17 RXO6:RXO17 SHK6:SHK17 SRG6:SRG17 TBC6:TBC17 TKY6:TKY17 TUU6:TUU17 UEQ6:UEQ17 UOM6:UOM17 UYI6:UYI17 VIE6:VIE17 VSA6:VSA17 WBW6:WBW17 WLS6:WLS17 WVO6:WVO17 G65542:G65553 JC65542:JC65553 SY65542:SY65553 ACU65542:ACU65553 AMQ65542:AMQ65553 AWM65542:AWM65553 BGI65542:BGI65553 BQE65542:BQE65553 CAA65542:CAA65553 CJW65542:CJW65553 CTS65542:CTS65553 DDO65542:DDO65553 DNK65542:DNK65553 DXG65542:DXG65553 EHC65542:EHC65553 EQY65542:EQY65553 FAU65542:FAU65553 FKQ65542:FKQ65553 FUM65542:FUM65553 GEI65542:GEI65553 GOE65542:GOE65553 GYA65542:GYA65553 HHW65542:HHW65553 HRS65542:HRS65553 IBO65542:IBO65553 ILK65542:ILK65553 IVG65542:IVG65553 JFC65542:JFC65553 JOY65542:JOY65553 JYU65542:JYU65553 KIQ65542:KIQ65553 KSM65542:KSM65553 LCI65542:LCI65553 LME65542:LME65553 LWA65542:LWA65553 MFW65542:MFW65553 MPS65542:MPS65553 MZO65542:MZO65553 NJK65542:NJK65553 NTG65542:NTG65553 ODC65542:ODC65553 OMY65542:OMY65553 OWU65542:OWU65553 PGQ65542:PGQ65553 PQM65542:PQM65553 QAI65542:QAI65553 QKE65542:QKE65553 QUA65542:QUA65553 RDW65542:RDW65553 RNS65542:RNS65553 RXO65542:RXO65553 SHK65542:SHK65553 SRG65542:SRG65553 TBC65542:TBC65553 TKY65542:TKY65553 TUU65542:TUU65553 UEQ65542:UEQ65553 UOM65542:UOM65553 UYI65542:UYI65553 VIE65542:VIE65553 VSA65542:VSA65553 WBW65542:WBW65553 WLS65542:WLS65553 WVO65542:WVO65553 G131078:G131089 JC131078:JC131089 SY131078:SY131089 ACU131078:ACU131089 AMQ131078:AMQ131089 AWM131078:AWM131089 BGI131078:BGI131089 BQE131078:BQE131089 CAA131078:CAA131089 CJW131078:CJW131089 CTS131078:CTS131089 DDO131078:DDO131089 DNK131078:DNK131089 DXG131078:DXG131089 EHC131078:EHC131089 EQY131078:EQY131089 FAU131078:FAU131089 FKQ131078:FKQ131089 FUM131078:FUM131089 GEI131078:GEI131089 GOE131078:GOE131089 GYA131078:GYA131089 HHW131078:HHW131089 HRS131078:HRS131089 IBO131078:IBO131089 ILK131078:ILK131089 IVG131078:IVG131089 JFC131078:JFC131089 JOY131078:JOY131089 JYU131078:JYU131089 KIQ131078:KIQ131089 KSM131078:KSM131089 LCI131078:LCI131089 LME131078:LME131089 LWA131078:LWA131089 MFW131078:MFW131089 MPS131078:MPS131089 MZO131078:MZO131089 NJK131078:NJK131089 NTG131078:NTG131089 ODC131078:ODC131089 OMY131078:OMY131089 OWU131078:OWU131089 PGQ131078:PGQ131089 PQM131078:PQM131089 QAI131078:QAI131089 QKE131078:QKE131089 QUA131078:QUA131089 RDW131078:RDW131089 RNS131078:RNS131089 RXO131078:RXO131089 SHK131078:SHK131089 SRG131078:SRG131089 TBC131078:TBC131089 TKY131078:TKY131089 TUU131078:TUU131089 UEQ131078:UEQ131089 UOM131078:UOM131089 UYI131078:UYI131089 VIE131078:VIE131089 VSA131078:VSA131089 WBW131078:WBW131089 WLS131078:WLS131089 WVO131078:WVO131089 G196614:G196625 JC196614:JC196625 SY196614:SY196625 ACU196614:ACU196625 AMQ196614:AMQ196625 AWM196614:AWM196625 BGI196614:BGI196625 BQE196614:BQE196625 CAA196614:CAA196625 CJW196614:CJW196625 CTS196614:CTS196625 DDO196614:DDO196625 DNK196614:DNK196625 DXG196614:DXG196625 EHC196614:EHC196625 EQY196614:EQY196625 FAU196614:FAU196625 FKQ196614:FKQ196625 FUM196614:FUM196625 GEI196614:GEI196625 GOE196614:GOE196625 GYA196614:GYA196625 HHW196614:HHW196625 HRS196614:HRS196625 IBO196614:IBO196625 ILK196614:ILK196625 IVG196614:IVG196625 JFC196614:JFC196625 JOY196614:JOY196625 JYU196614:JYU196625 KIQ196614:KIQ196625 KSM196614:KSM196625 LCI196614:LCI196625 LME196614:LME196625 LWA196614:LWA196625 MFW196614:MFW196625 MPS196614:MPS196625 MZO196614:MZO196625 NJK196614:NJK196625 NTG196614:NTG196625 ODC196614:ODC196625 OMY196614:OMY196625 OWU196614:OWU196625 PGQ196614:PGQ196625 PQM196614:PQM196625 QAI196614:QAI196625 QKE196614:QKE196625 QUA196614:QUA196625 RDW196614:RDW196625 RNS196614:RNS196625 RXO196614:RXO196625 SHK196614:SHK196625 SRG196614:SRG196625 TBC196614:TBC196625 TKY196614:TKY196625 TUU196614:TUU196625 UEQ196614:UEQ196625 UOM196614:UOM196625 UYI196614:UYI196625 VIE196614:VIE196625 VSA196614:VSA196625 WBW196614:WBW196625 WLS196614:WLS196625 WVO196614:WVO196625 G262150:G262161 JC262150:JC262161 SY262150:SY262161 ACU262150:ACU262161 AMQ262150:AMQ262161 AWM262150:AWM262161 BGI262150:BGI262161 BQE262150:BQE262161 CAA262150:CAA262161 CJW262150:CJW262161 CTS262150:CTS262161 DDO262150:DDO262161 DNK262150:DNK262161 DXG262150:DXG262161 EHC262150:EHC262161 EQY262150:EQY262161 FAU262150:FAU262161 FKQ262150:FKQ262161 FUM262150:FUM262161 GEI262150:GEI262161 GOE262150:GOE262161 GYA262150:GYA262161 HHW262150:HHW262161 HRS262150:HRS262161 IBO262150:IBO262161 ILK262150:ILK262161 IVG262150:IVG262161 JFC262150:JFC262161 JOY262150:JOY262161 JYU262150:JYU262161 KIQ262150:KIQ262161 KSM262150:KSM262161 LCI262150:LCI262161 LME262150:LME262161 LWA262150:LWA262161 MFW262150:MFW262161 MPS262150:MPS262161 MZO262150:MZO262161 NJK262150:NJK262161 NTG262150:NTG262161 ODC262150:ODC262161 OMY262150:OMY262161 OWU262150:OWU262161 PGQ262150:PGQ262161 PQM262150:PQM262161 QAI262150:QAI262161 QKE262150:QKE262161 QUA262150:QUA262161 RDW262150:RDW262161 RNS262150:RNS262161 RXO262150:RXO262161 SHK262150:SHK262161 SRG262150:SRG262161 TBC262150:TBC262161 TKY262150:TKY262161 TUU262150:TUU262161 UEQ262150:UEQ262161 UOM262150:UOM262161 UYI262150:UYI262161 VIE262150:VIE262161 VSA262150:VSA262161 WBW262150:WBW262161 WLS262150:WLS262161 WVO262150:WVO262161 G327686:G327697 JC327686:JC327697 SY327686:SY327697 ACU327686:ACU327697 AMQ327686:AMQ327697 AWM327686:AWM327697 BGI327686:BGI327697 BQE327686:BQE327697 CAA327686:CAA327697 CJW327686:CJW327697 CTS327686:CTS327697 DDO327686:DDO327697 DNK327686:DNK327697 DXG327686:DXG327697 EHC327686:EHC327697 EQY327686:EQY327697 FAU327686:FAU327697 FKQ327686:FKQ327697 FUM327686:FUM327697 GEI327686:GEI327697 GOE327686:GOE327697 GYA327686:GYA327697 HHW327686:HHW327697 HRS327686:HRS327697 IBO327686:IBO327697 ILK327686:ILK327697 IVG327686:IVG327697 JFC327686:JFC327697 JOY327686:JOY327697 JYU327686:JYU327697 KIQ327686:KIQ327697 KSM327686:KSM327697 LCI327686:LCI327697 LME327686:LME327697 LWA327686:LWA327697 MFW327686:MFW327697 MPS327686:MPS327697 MZO327686:MZO327697 NJK327686:NJK327697 NTG327686:NTG327697 ODC327686:ODC327697 OMY327686:OMY327697 OWU327686:OWU327697 PGQ327686:PGQ327697 PQM327686:PQM327697 QAI327686:QAI327697 QKE327686:QKE327697 QUA327686:QUA327697 RDW327686:RDW327697 RNS327686:RNS327697 RXO327686:RXO327697 SHK327686:SHK327697 SRG327686:SRG327697 TBC327686:TBC327697 TKY327686:TKY327697 TUU327686:TUU327697 UEQ327686:UEQ327697 UOM327686:UOM327697 UYI327686:UYI327697 VIE327686:VIE327697 VSA327686:VSA327697 WBW327686:WBW327697 WLS327686:WLS327697 WVO327686:WVO327697 G393222:G393233 JC393222:JC393233 SY393222:SY393233 ACU393222:ACU393233 AMQ393222:AMQ393233 AWM393222:AWM393233 BGI393222:BGI393233 BQE393222:BQE393233 CAA393222:CAA393233 CJW393222:CJW393233 CTS393222:CTS393233 DDO393222:DDO393233 DNK393222:DNK393233 DXG393222:DXG393233 EHC393222:EHC393233 EQY393222:EQY393233 FAU393222:FAU393233 FKQ393222:FKQ393233 FUM393222:FUM393233 GEI393222:GEI393233 GOE393222:GOE393233 GYA393222:GYA393233 HHW393222:HHW393233 HRS393222:HRS393233 IBO393222:IBO393233 ILK393222:ILK393233 IVG393222:IVG393233 JFC393222:JFC393233 JOY393222:JOY393233 JYU393222:JYU393233 KIQ393222:KIQ393233 KSM393222:KSM393233 LCI393222:LCI393233 LME393222:LME393233 LWA393222:LWA393233 MFW393222:MFW393233 MPS393222:MPS393233 MZO393222:MZO393233 NJK393222:NJK393233 NTG393222:NTG393233 ODC393222:ODC393233 OMY393222:OMY393233 OWU393222:OWU393233 PGQ393222:PGQ393233 PQM393222:PQM393233 QAI393222:QAI393233 QKE393222:QKE393233 QUA393222:QUA393233 RDW393222:RDW393233 RNS393222:RNS393233 RXO393222:RXO393233 SHK393222:SHK393233 SRG393222:SRG393233 TBC393222:TBC393233 TKY393222:TKY393233 TUU393222:TUU393233 UEQ393222:UEQ393233 UOM393222:UOM393233 UYI393222:UYI393233 VIE393222:VIE393233 VSA393222:VSA393233 WBW393222:WBW393233 WLS393222:WLS393233 WVO393222:WVO393233 G458758:G458769 JC458758:JC458769 SY458758:SY458769 ACU458758:ACU458769 AMQ458758:AMQ458769 AWM458758:AWM458769 BGI458758:BGI458769 BQE458758:BQE458769 CAA458758:CAA458769 CJW458758:CJW458769 CTS458758:CTS458769 DDO458758:DDO458769 DNK458758:DNK458769 DXG458758:DXG458769 EHC458758:EHC458769 EQY458758:EQY458769 FAU458758:FAU458769 FKQ458758:FKQ458769 FUM458758:FUM458769 GEI458758:GEI458769 GOE458758:GOE458769 GYA458758:GYA458769 HHW458758:HHW458769 HRS458758:HRS458769 IBO458758:IBO458769 ILK458758:ILK458769 IVG458758:IVG458769 JFC458758:JFC458769 JOY458758:JOY458769 JYU458758:JYU458769 KIQ458758:KIQ458769 KSM458758:KSM458769 LCI458758:LCI458769 LME458758:LME458769 LWA458758:LWA458769 MFW458758:MFW458769 MPS458758:MPS458769 MZO458758:MZO458769 NJK458758:NJK458769 NTG458758:NTG458769 ODC458758:ODC458769 OMY458758:OMY458769 OWU458758:OWU458769 PGQ458758:PGQ458769 PQM458758:PQM458769 QAI458758:QAI458769 QKE458758:QKE458769 QUA458758:QUA458769 RDW458758:RDW458769 RNS458758:RNS458769 RXO458758:RXO458769 SHK458758:SHK458769 SRG458758:SRG458769 TBC458758:TBC458769 TKY458758:TKY458769 TUU458758:TUU458769 UEQ458758:UEQ458769 UOM458758:UOM458769 UYI458758:UYI458769 VIE458758:VIE458769 VSA458758:VSA458769 WBW458758:WBW458769 WLS458758:WLS458769 WVO458758:WVO458769 G524294:G524305 JC524294:JC524305 SY524294:SY524305 ACU524294:ACU524305 AMQ524294:AMQ524305 AWM524294:AWM524305 BGI524294:BGI524305 BQE524294:BQE524305 CAA524294:CAA524305 CJW524294:CJW524305 CTS524294:CTS524305 DDO524294:DDO524305 DNK524294:DNK524305 DXG524294:DXG524305 EHC524294:EHC524305 EQY524294:EQY524305 FAU524294:FAU524305 FKQ524294:FKQ524305 FUM524294:FUM524305 GEI524294:GEI524305 GOE524294:GOE524305 GYA524294:GYA524305 HHW524294:HHW524305 HRS524294:HRS524305 IBO524294:IBO524305 ILK524294:ILK524305 IVG524294:IVG524305 JFC524294:JFC524305 JOY524294:JOY524305 JYU524294:JYU524305 KIQ524294:KIQ524305 KSM524294:KSM524305 LCI524294:LCI524305 LME524294:LME524305 LWA524294:LWA524305 MFW524294:MFW524305 MPS524294:MPS524305 MZO524294:MZO524305 NJK524294:NJK524305 NTG524294:NTG524305 ODC524294:ODC524305 OMY524294:OMY524305 OWU524294:OWU524305 PGQ524294:PGQ524305 PQM524294:PQM524305 QAI524294:QAI524305 QKE524294:QKE524305 QUA524294:QUA524305 RDW524294:RDW524305 RNS524294:RNS524305 RXO524294:RXO524305 SHK524294:SHK524305 SRG524294:SRG524305 TBC524294:TBC524305 TKY524294:TKY524305 TUU524294:TUU524305 UEQ524294:UEQ524305 UOM524294:UOM524305 UYI524294:UYI524305 VIE524294:VIE524305 VSA524294:VSA524305 WBW524294:WBW524305 WLS524294:WLS524305 WVO524294:WVO524305 G589830:G589841 JC589830:JC589841 SY589830:SY589841 ACU589830:ACU589841 AMQ589830:AMQ589841 AWM589830:AWM589841 BGI589830:BGI589841 BQE589830:BQE589841 CAA589830:CAA589841 CJW589830:CJW589841 CTS589830:CTS589841 DDO589830:DDO589841 DNK589830:DNK589841 DXG589830:DXG589841 EHC589830:EHC589841 EQY589830:EQY589841 FAU589830:FAU589841 FKQ589830:FKQ589841 FUM589830:FUM589841 GEI589830:GEI589841 GOE589830:GOE589841 GYA589830:GYA589841 HHW589830:HHW589841 HRS589830:HRS589841 IBO589830:IBO589841 ILK589830:ILK589841 IVG589830:IVG589841 JFC589830:JFC589841 JOY589830:JOY589841 JYU589830:JYU589841 KIQ589830:KIQ589841 KSM589830:KSM589841 LCI589830:LCI589841 LME589830:LME589841 LWA589830:LWA589841 MFW589830:MFW589841 MPS589830:MPS589841 MZO589830:MZO589841 NJK589830:NJK589841 NTG589830:NTG589841 ODC589830:ODC589841 OMY589830:OMY589841 OWU589830:OWU589841 PGQ589830:PGQ589841 PQM589830:PQM589841 QAI589830:QAI589841 QKE589830:QKE589841 QUA589830:QUA589841 RDW589830:RDW589841 RNS589830:RNS589841 RXO589830:RXO589841 SHK589830:SHK589841 SRG589830:SRG589841 TBC589830:TBC589841 TKY589830:TKY589841 TUU589830:TUU589841 UEQ589830:UEQ589841 UOM589830:UOM589841 UYI589830:UYI589841 VIE589830:VIE589841 VSA589830:VSA589841 WBW589830:WBW589841 WLS589830:WLS589841 WVO589830:WVO589841 G655366:G655377 JC655366:JC655377 SY655366:SY655377 ACU655366:ACU655377 AMQ655366:AMQ655377 AWM655366:AWM655377 BGI655366:BGI655377 BQE655366:BQE655377 CAA655366:CAA655377 CJW655366:CJW655377 CTS655366:CTS655377 DDO655366:DDO655377 DNK655366:DNK655377 DXG655366:DXG655377 EHC655366:EHC655377 EQY655366:EQY655377 FAU655366:FAU655377 FKQ655366:FKQ655377 FUM655366:FUM655377 GEI655366:GEI655377 GOE655366:GOE655377 GYA655366:GYA655377 HHW655366:HHW655377 HRS655366:HRS655377 IBO655366:IBO655377 ILK655366:ILK655377 IVG655366:IVG655377 JFC655366:JFC655377 JOY655366:JOY655377 JYU655366:JYU655377 KIQ655366:KIQ655377 KSM655366:KSM655377 LCI655366:LCI655377 LME655366:LME655377 LWA655366:LWA655377 MFW655366:MFW655377 MPS655366:MPS655377 MZO655366:MZO655377 NJK655366:NJK655377 NTG655366:NTG655377 ODC655366:ODC655377 OMY655366:OMY655377 OWU655366:OWU655377 PGQ655366:PGQ655377 PQM655366:PQM655377 QAI655366:QAI655377 QKE655366:QKE655377 QUA655366:QUA655377 RDW655366:RDW655377 RNS655366:RNS655377 RXO655366:RXO655377 SHK655366:SHK655377 SRG655366:SRG655377 TBC655366:TBC655377 TKY655366:TKY655377 TUU655366:TUU655377 UEQ655366:UEQ655377 UOM655366:UOM655377 UYI655366:UYI655377 VIE655366:VIE655377 VSA655366:VSA655377 WBW655366:WBW655377 WLS655366:WLS655377 WVO655366:WVO655377 G720902:G720913 JC720902:JC720913 SY720902:SY720913 ACU720902:ACU720913 AMQ720902:AMQ720913 AWM720902:AWM720913 BGI720902:BGI720913 BQE720902:BQE720913 CAA720902:CAA720913 CJW720902:CJW720913 CTS720902:CTS720913 DDO720902:DDO720913 DNK720902:DNK720913 DXG720902:DXG720913 EHC720902:EHC720913 EQY720902:EQY720913 FAU720902:FAU720913 FKQ720902:FKQ720913 FUM720902:FUM720913 GEI720902:GEI720913 GOE720902:GOE720913 GYA720902:GYA720913 HHW720902:HHW720913 HRS720902:HRS720913 IBO720902:IBO720913 ILK720902:ILK720913 IVG720902:IVG720913 JFC720902:JFC720913 JOY720902:JOY720913 JYU720902:JYU720913 KIQ720902:KIQ720913 KSM720902:KSM720913 LCI720902:LCI720913 LME720902:LME720913 LWA720902:LWA720913 MFW720902:MFW720913 MPS720902:MPS720913 MZO720902:MZO720913 NJK720902:NJK720913 NTG720902:NTG720913 ODC720902:ODC720913 OMY720902:OMY720913 OWU720902:OWU720913 PGQ720902:PGQ720913 PQM720902:PQM720913 QAI720902:QAI720913 QKE720902:QKE720913 QUA720902:QUA720913 RDW720902:RDW720913 RNS720902:RNS720913 RXO720902:RXO720913 SHK720902:SHK720913 SRG720902:SRG720913 TBC720902:TBC720913 TKY720902:TKY720913 TUU720902:TUU720913 UEQ720902:UEQ720913 UOM720902:UOM720913 UYI720902:UYI720913 VIE720902:VIE720913 VSA720902:VSA720913 WBW720902:WBW720913 WLS720902:WLS720913 WVO720902:WVO720913 G786438:G786449 JC786438:JC786449 SY786438:SY786449 ACU786438:ACU786449 AMQ786438:AMQ786449 AWM786438:AWM786449 BGI786438:BGI786449 BQE786438:BQE786449 CAA786438:CAA786449 CJW786438:CJW786449 CTS786438:CTS786449 DDO786438:DDO786449 DNK786438:DNK786449 DXG786438:DXG786449 EHC786438:EHC786449 EQY786438:EQY786449 FAU786438:FAU786449 FKQ786438:FKQ786449 FUM786438:FUM786449 GEI786438:GEI786449 GOE786438:GOE786449 GYA786438:GYA786449 HHW786438:HHW786449 HRS786438:HRS786449 IBO786438:IBO786449 ILK786438:ILK786449 IVG786438:IVG786449 JFC786438:JFC786449 JOY786438:JOY786449 JYU786438:JYU786449 KIQ786438:KIQ786449 KSM786438:KSM786449 LCI786438:LCI786449 LME786438:LME786449 LWA786438:LWA786449 MFW786438:MFW786449 MPS786438:MPS786449 MZO786438:MZO786449 NJK786438:NJK786449 NTG786438:NTG786449 ODC786438:ODC786449 OMY786438:OMY786449 OWU786438:OWU786449 PGQ786438:PGQ786449 PQM786438:PQM786449 QAI786438:QAI786449 QKE786438:QKE786449 QUA786438:QUA786449 RDW786438:RDW786449 RNS786438:RNS786449 RXO786438:RXO786449 SHK786438:SHK786449 SRG786438:SRG786449 TBC786438:TBC786449 TKY786438:TKY786449 TUU786438:TUU786449 UEQ786438:UEQ786449 UOM786438:UOM786449 UYI786438:UYI786449 VIE786438:VIE786449 VSA786438:VSA786449 WBW786438:WBW786449 WLS786438:WLS786449 WVO786438:WVO786449 G851974:G851985 JC851974:JC851985 SY851974:SY851985 ACU851974:ACU851985 AMQ851974:AMQ851985 AWM851974:AWM851985 BGI851974:BGI851985 BQE851974:BQE851985 CAA851974:CAA851985 CJW851974:CJW851985 CTS851974:CTS851985 DDO851974:DDO851985 DNK851974:DNK851985 DXG851974:DXG851985 EHC851974:EHC851985 EQY851974:EQY851985 FAU851974:FAU851985 FKQ851974:FKQ851985 FUM851974:FUM851985 GEI851974:GEI851985 GOE851974:GOE851985 GYA851974:GYA851985 HHW851974:HHW851985 HRS851974:HRS851985 IBO851974:IBO851985 ILK851974:ILK851985 IVG851974:IVG851985 JFC851974:JFC851985 JOY851974:JOY851985 JYU851974:JYU851985 KIQ851974:KIQ851985 KSM851974:KSM851985 LCI851974:LCI851985 LME851974:LME851985 LWA851974:LWA851985 MFW851974:MFW851985 MPS851974:MPS851985 MZO851974:MZO851985 NJK851974:NJK851985 NTG851974:NTG851985 ODC851974:ODC851985 OMY851974:OMY851985 OWU851974:OWU851985 PGQ851974:PGQ851985 PQM851974:PQM851985 QAI851974:QAI851985 QKE851974:QKE851985 QUA851974:QUA851985 RDW851974:RDW851985 RNS851974:RNS851985 RXO851974:RXO851985 SHK851974:SHK851985 SRG851974:SRG851985 TBC851974:TBC851985 TKY851974:TKY851985 TUU851974:TUU851985 UEQ851974:UEQ851985 UOM851974:UOM851985 UYI851974:UYI851985 VIE851974:VIE851985 VSA851974:VSA851985 WBW851974:WBW851985 WLS851974:WLS851985 WVO851974:WVO851985 G917510:G917521 JC917510:JC917521 SY917510:SY917521 ACU917510:ACU917521 AMQ917510:AMQ917521 AWM917510:AWM917521 BGI917510:BGI917521 BQE917510:BQE917521 CAA917510:CAA917521 CJW917510:CJW917521 CTS917510:CTS917521 DDO917510:DDO917521 DNK917510:DNK917521 DXG917510:DXG917521 EHC917510:EHC917521 EQY917510:EQY917521 FAU917510:FAU917521 FKQ917510:FKQ917521 FUM917510:FUM917521 GEI917510:GEI917521 GOE917510:GOE917521 GYA917510:GYA917521 HHW917510:HHW917521 HRS917510:HRS917521 IBO917510:IBO917521 ILK917510:ILK917521 IVG917510:IVG917521 JFC917510:JFC917521 JOY917510:JOY917521 JYU917510:JYU917521 KIQ917510:KIQ917521 KSM917510:KSM917521 LCI917510:LCI917521 LME917510:LME917521 LWA917510:LWA917521 MFW917510:MFW917521 MPS917510:MPS917521 MZO917510:MZO917521 NJK917510:NJK917521 NTG917510:NTG917521 ODC917510:ODC917521 OMY917510:OMY917521 OWU917510:OWU917521 PGQ917510:PGQ917521 PQM917510:PQM917521 QAI917510:QAI917521 QKE917510:QKE917521 QUA917510:QUA917521 RDW917510:RDW917521 RNS917510:RNS917521 RXO917510:RXO917521 SHK917510:SHK917521 SRG917510:SRG917521 TBC917510:TBC917521 TKY917510:TKY917521 TUU917510:TUU917521 UEQ917510:UEQ917521 UOM917510:UOM917521 UYI917510:UYI917521 VIE917510:VIE917521 VSA917510:VSA917521 WBW917510:WBW917521 WLS917510:WLS917521 WVO917510:WVO917521 G983046:G983057 JC983046:JC983057 SY983046:SY983057 ACU983046:ACU983057 AMQ983046:AMQ983057 AWM983046:AWM983057 BGI983046:BGI983057 BQE983046:BQE983057 CAA983046:CAA983057 CJW983046:CJW983057 CTS983046:CTS983057 DDO983046:DDO983057 DNK983046:DNK983057 DXG983046:DXG983057 EHC983046:EHC983057 EQY983046:EQY983057 FAU983046:FAU983057 FKQ983046:FKQ983057 FUM983046:FUM983057 GEI983046:GEI983057 GOE983046:GOE983057 GYA983046:GYA983057 HHW983046:HHW983057 HRS983046:HRS983057 IBO983046:IBO983057 ILK983046:ILK983057 IVG983046:IVG983057 JFC983046:JFC983057 JOY983046:JOY983057 JYU983046:JYU983057 KIQ983046:KIQ983057 KSM983046:KSM983057 LCI983046:LCI983057 LME983046:LME983057 LWA983046:LWA983057 MFW983046:MFW983057 MPS983046:MPS983057 MZO983046:MZO983057 NJK983046:NJK983057 NTG983046:NTG983057 ODC983046:ODC983057 OMY983046:OMY983057 OWU983046:OWU983057 PGQ983046:PGQ983057 PQM983046:PQM983057 QAI983046:QAI983057 QKE983046:QKE983057 QUA983046:QUA983057 RDW983046:RDW983057 RNS983046:RNS983057 RXO983046:RXO983057 SHK983046:SHK983057 SRG983046:SRG983057 TBC983046:TBC983057 TKY983046:TKY983057 TUU983046:TUU983057 UEQ983046:UEQ983057 UOM983046:UOM983057 UYI983046:UYI983057 VIE983046:VIE983057 VSA983046:VSA983057 WBW983046:WBW983057 WLS983046:WLS983057 WVO983046:WVO983057 G19:G29 JC19:JC29 SY19:SY29 ACU19:ACU29 AMQ19:AMQ29 AWM19:AWM29 BGI19:BGI29 BQE19:BQE29 CAA19:CAA29 CJW19:CJW29 CTS19:CTS29 DDO19:DDO29 DNK19:DNK29 DXG19:DXG29 EHC19:EHC29 EQY19:EQY29 FAU19:FAU29 FKQ19:FKQ29 FUM19:FUM29 GEI19:GEI29 GOE19:GOE29 GYA19:GYA29 HHW19:HHW29 HRS19:HRS29 IBO19:IBO29 ILK19:ILK29 IVG19:IVG29 JFC19:JFC29 JOY19:JOY29 JYU19:JYU29 KIQ19:KIQ29 KSM19:KSM29 LCI19:LCI29 LME19:LME29 LWA19:LWA29 MFW19:MFW29 MPS19:MPS29 MZO19:MZO29 NJK19:NJK29 NTG19:NTG29 ODC19:ODC29 OMY19:OMY29 OWU19:OWU29 PGQ19:PGQ29 PQM19:PQM29 QAI19:QAI29 QKE19:QKE29 QUA19:QUA29 RDW19:RDW29 RNS19:RNS29 RXO19:RXO29 SHK19:SHK29 SRG19:SRG29 TBC19:TBC29 TKY19:TKY29 TUU19:TUU29 UEQ19:UEQ29 UOM19:UOM29 UYI19:UYI29 VIE19:VIE29 VSA19:VSA29 WBW19:WBW29 WLS19:WLS29 WVO19:WVO29 G65555:G65565 JC65555:JC65565 SY65555:SY65565 ACU65555:ACU65565 AMQ65555:AMQ65565 AWM65555:AWM65565 BGI65555:BGI65565 BQE65555:BQE65565 CAA65555:CAA65565 CJW65555:CJW65565 CTS65555:CTS65565 DDO65555:DDO65565 DNK65555:DNK65565 DXG65555:DXG65565 EHC65555:EHC65565 EQY65555:EQY65565 FAU65555:FAU65565 FKQ65555:FKQ65565 FUM65555:FUM65565 GEI65555:GEI65565 GOE65555:GOE65565 GYA65555:GYA65565 HHW65555:HHW65565 HRS65555:HRS65565 IBO65555:IBO65565 ILK65555:ILK65565 IVG65555:IVG65565 JFC65555:JFC65565 JOY65555:JOY65565 JYU65555:JYU65565 KIQ65555:KIQ65565 KSM65555:KSM65565 LCI65555:LCI65565 LME65555:LME65565 LWA65555:LWA65565 MFW65555:MFW65565 MPS65555:MPS65565 MZO65555:MZO65565 NJK65555:NJK65565 NTG65555:NTG65565 ODC65555:ODC65565 OMY65555:OMY65565 OWU65555:OWU65565 PGQ65555:PGQ65565 PQM65555:PQM65565 QAI65555:QAI65565 QKE65555:QKE65565 QUA65555:QUA65565 RDW65555:RDW65565 RNS65555:RNS65565 RXO65555:RXO65565 SHK65555:SHK65565 SRG65555:SRG65565 TBC65555:TBC65565 TKY65555:TKY65565 TUU65555:TUU65565 UEQ65555:UEQ65565 UOM65555:UOM65565 UYI65555:UYI65565 VIE65555:VIE65565 VSA65555:VSA65565 WBW65555:WBW65565 WLS65555:WLS65565 WVO65555:WVO65565 G131091:G131101 JC131091:JC131101 SY131091:SY131101 ACU131091:ACU131101 AMQ131091:AMQ131101 AWM131091:AWM131101 BGI131091:BGI131101 BQE131091:BQE131101 CAA131091:CAA131101 CJW131091:CJW131101 CTS131091:CTS131101 DDO131091:DDO131101 DNK131091:DNK131101 DXG131091:DXG131101 EHC131091:EHC131101 EQY131091:EQY131101 FAU131091:FAU131101 FKQ131091:FKQ131101 FUM131091:FUM131101 GEI131091:GEI131101 GOE131091:GOE131101 GYA131091:GYA131101 HHW131091:HHW131101 HRS131091:HRS131101 IBO131091:IBO131101 ILK131091:ILK131101 IVG131091:IVG131101 JFC131091:JFC131101 JOY131091:JOY131101 JYU131091:JYU131101 KIQ131091:KIQ131101 KSM131091:KSM131101 LCI131091:LCI131101 LME131091:LME131101 LWA131091:LWA131101 MFW131091:MFW131101 MPS131091:MPS131101 MZO131091:MZO131101 NJK131091:NJK131101 NTG131091:NTG131101 ODC131091:ODC131101 OMY131091:OMY131101 OWU131091:OWU131101 PGQ131091:PGQ131101 PQM131091:PQM131101 QAI131091:QAI131101 QKE131091:QKE131101 QUA131091:QUA131101 RDW131091:RDW131101 RNS131091:RNS131101 RXO131091:RXO131101 SHK131091:SHK131101 SRG131091:SRG131101 TBC131091:TBC131101 TKY131091:TKY131101 TUU131091:TUU131101 UEQ131091:UEQ131101 UOM131091:UOM131101 UYI131091:UYI131101 VIE131091:VIE131101 VSA131091:VSA131101 WBW131091:WBW131101 WLS131091:WLS131101 WVO131091:WVO131101 G196627:G196637 JC196627:JC196637 SY196627:SY196637 ACU196627:ACU196637 AMQ196627:AMQ196637 AWM196627:AWM196637 BGI196627:BGI196637 BQE196627:BQE196637 CAA196627:CAA196637 CJW196627:CJW196637 CTS196627:CTS196637 DDO196627:DDO196637 DNK196627:DNK196637 DXG196627:DXG196637 EHC196627:EHC196637 EQY196627:EQY196637 FAU196627:FAU196637 FKQ196627:FKQ196637 FUM196627:FUM196637 GEI196627:GEI196637 GOE196627:GOE196637 GYA196627:GYA196637 HHW196627:HHW196637 HRS196627:HRS196637 IBO196627:IBO196637 ILK196627:ILK196637 IVG196627:IVG196637 JFC196627:JFC196637 JOY196627:JOY196637 JYU196627:JYU196637 KIQ196627:KIQ196637 KSM196627:KSM196637 LCI196627:LCI196637 LME196627:LME196637 LWA196627:LWA196637 MFW196627:MFW196637 MPS196627:MPS196637 MZO196627:MZO196637 NJK196627:NJK196637 NTG196627:NTG196637 ODC196627:ODC196637 OMY196627:OMY196637 OWU196627:OWU196637 PGQ196627:PGQ196637 PQM196627:PQM196637 QAI196627:QAI196637 QKE196627:QKE196637 QUA196627:QUA196637 RDW196627:RDW196637 RNS196627:RNS196637 RXO196627:RXO196637 SHK196627:SHK196637 SRG196627:SRG196637 TBC196627:TBC196637 TKY196627:TKY196637 TUU196627:TUU196637 UEQ196627:UEQ196637 UOM196627:UOM196637 UYI196627:UYI196637 VIE196627:VIE196637 VSA196627:VSA196637 WBW196627:WBW196637 WLS196627:WLS196637 WVO196627:WVO196637 G262163:G262173 JC262163:JC262173 SY262163:SY262173 ACU262163:ACU262173 AMQ262163:AMQ262173 AWM262163:AWM262173 BGI262163:BGI262173 BQE262163:BQE262173 CAA262163:CAA262173 CJW262163:CJW262173 CTS262163:CTS262173 DDO262163:DDO262173 DNK262163:DNK262173 DXG262163:DXG262173 EHC262163:EHC262173 EQY262163:EQY262173 FAU262163:FAU262173 FKQ262163:FKQ262173 FUM262163:FUM262173 GEI262163:GEI262173 GOE262163:GOE262173 GYA262163:GYA262173 HHW262163:HHW262173 HRS262163:HRS262173 IBO262163:IBO262173 ILK262163:ILK262173 IVG262163:IVG262173 JFC262163:JFC262173 JOY262163:JOY262173 JYU262163:JYU262173 KIQ262163:KIQ262173 KSM262163:KSM262173 LCI262163:LCI262173 LME262163:LME262173 LWA262163:LWA262173 MFW262163:MFW262173 MPS262163:MPS262173 MZO262163:MZO262173 NJK262163:NJK262173 NTG262163:NTG262173 ODC262163:ODC262173 OMY262163:OMY262173 OWU262163:OWU262173 PGQ262163:PGQ262173 PQM262163:PQM262173 QAI262163:QAI262173 QKE262163:QKE262173 QUA262163:QUA262173 RDW262163:RDW262173 RNS262163:RNS262173 RXO262163:RXO262173 SHK262163:SHK262173 SRG262163:SRG262173 TBC262163:TBC262173 TKY262163:TKY262173 TUU262163:TUU262173 UEQ262163:UEQ262173 UOM262163:UOM262173 UYI262163:UYI262173 VIE262163:VIE262173 VSA262163:VSA262173 WBW262163:WBW262173 WLS262163:WLS262173 WVO262163:WVO262173 G327699:G327709 JC327699:JC327709 SY327699:SY327709 ACU327699:ACU327709 AMQ327699:AMQ327709 AWM327699:AWM327709 BGI327699:BGI327709 BQE327699:BQE327709 CAA327699:CAA327709 CJW327699:CJW327709 CTS327699:CTS327709 DDO327699:DDO327709 DNK327699:DNK327709 DXG327699:DXG327709 EHC327699:EHC327709 EQY327699:EQY327709 FAU327699:FAU327709 FKQ327699:FKQ327709 FUM327699:FUM327709 GEI327699:GEI327709 GOE327699:GOE327709 GYA327699:GYA327709 HHW327699:HHW327709 HRS327699:HRS327709 IBO327699:IBO327709 ILK327699:ILK327709 IVG327699:IVG327709 JFC327699:JFC327709 JOY327699:JOY327709 JYU327699:JYU327709 KIQ327699:KIQ327709 KSM327699:KSM327709 LCI327699:LCI327709 LME327699:LME327709 LWA327699:LWA327709 MFW327699:MFW327709 MPS327699:MPS327709 MZO327699:MZO327709 NJK327699:NJK327709 NTG327699:NTG327709 ODC327699:ODC327709 OMY327699:OMY327709 OWU327699:OWU327709 PGQ327699:PGQ327709 PQM327699:PQM327709 QAI327699:QAI327709 QKE327699:QKE327709 QUA327699:QUA327709 RDW327699:RDW327709 RNS327699:RNS327709 RXO327699:RXO327709 SHK327699:SHK327709 SRG327699:SRG327709 TBC327699:TBC327709 TKY327699:TKY327709 TUU327699:TUU327709 UEQ327699:UEQ327709 UOM327699:UOM327709 UYI327699:UYI327709 VIE327699:VIE327709 VSA327699:VSA327709 WBW327699:WBW327709 WLS327699:WLS327709 WVO327699:WVO327709 G393235:G393245 JC393235:JC393245 SY393235:SY393245 ACU393235:ACU393245 AMQ393235:AMQ393245 AWM393235:AWM393245 BGI393235:BGI393245 BQE393235:BQE393245 CAA393235:CAA393245 CJW393235:CJW393245 CTS393235:CTS393245 DDO393235:DDO393245 DNK393235:DNK393245 DXG393235:DXG393245 EHC393235:EHC393245 EQY393235:EQY393245 FAU393235:FAU393245 FKQ393235:FKQ393245 FUM393235:FUM393245 GEI393235:GEI393245 GOE393235:GOE393245 GYA393235:GYA393245 HHW393235:HHW393245 HRS393235:HRS393245 IBO393235:IBO393245 ILK393235:ILK393245 IVG393235:IVG393245 JFC393235:JFC393245 JOY393235:JOY393245 JYU393235:JYU393245 KIQ393235:KIQ393245 KSM393235:KSM393245 LCI393235:LCI393245 LME393235:LME393245 LWA393235:LWA393245 MFW393235:MFW393245 MPS393235:MPS393245 MZO393235:MZO393245 NJK393235:NJK393245 NTG393235:NTG393245 ODC393235:ODC393245 OMY393235:OMY393245 OWU393235:OWU393245 PGQ393235:PGQ393245 PQM393235:PQM393245 QAI393235:QAI393245 QKE393235:QKE393245 QUA393235:QUA393245 RDW393235:RDW393245 RNS393235:RNS393245 RXO393235:RXO393245 SHK393235:SHK393245 SRG393235:SRG393245 TBC393235:TBC393245 TKY393235:TKY393245 TUU393235:TUU393245 UEQ393235:UEQ393245 UOM393235:UOM393245 UYI393235:UYI393245 VIE393235:VIE393245 VSA393235:VSA393245 WBW393235:WBW393245 WLS393235:WLS393245 WVO393235:WVO393245 G458771:G458781 JC458771:JC458781 SY458771:SY458781 ACU458771:ACU458781 AMQ458771:AMQ458781 AWM458771:AWM458781 BGI458771:BGI458781 BQE458771:BQE458781 CAA458771:CAA458781 CJW458771:CJW458781 CTS458771:CTS458781 DDO458771:DDO458781 DNK458771:DNK458781 DXG458771:DXG458781 EHC458771:EHC458781 EQY458771:EQY458781 FAU458771:FAU458781 FKQ458771:FKQ458781 FUM458771:FUM458781 GEI458771:GEI458781 GOE458771:GOE458781 GYA458771:GYA458781 HHW458771:HHW458781 HRS458771:HRS458781 IBO458771:IBO458781 ILK458771:ILK458781 IVG458771:IVG458781 JFC458771:JFC458781 JOY458771:JOY458781 JYU458771:JYU458781 KIQ458771:KIQ458781 KSM458771:KSM458781 LCI458771:LCI458781 LME458771:LME458781 LWA458771:LWA458781 MFW458771:MFW458781 MPS458771:MPS458781 MZO458771:MZO458781 NJK458771:NJK458781 NTG458771:NTG458781 ODC458771:ODC458781 OMY458771:OMY458781 OWU458771:OWU458781 PGQ458771:PGQ458781 PQM458771:PQM458781 QAI458771:QAI458781 QKE458771:QKE458781 QUA458771:QUA458781 RDW458771:RDW458781 RNS458771:RNS458781 RXO458771:RXO458781 SHK458771:SHK458781 SRG458771:SRG458781 TBC458771:TBC458781 TKY458771:TKY458781 TUU458771:TUU458781 UEQ458771:UEQ458781 UOM458771:UOM458781 UYI458771:UYI458781 VIE458771:VIE458781 VSA458771:VSA458781 WBW458771:WBW458781 WLS458771:WLS458781 WVO458771:WVO458781 G524307:G524317 JC524307:JC524317 SY524307:SY524317 ACU524307:ACU524317 AMQ524307:AMQ524317 AWM524307:AWM524317 BGI524307:BGI524317 BQE524307:BQE524317 CAA524307:CAA524317 CJW524307:CJW524317 CTS524307:CTS524317 DDO524307:DDO524317 DNK524307:DNK524317 DXG524307:DXG524317 EHC524307:EHC524317 EQY524307:EQY524317 FAU524307:FAU524317 FKQ524307:FKQ524317 FUM524307:FUM524317 GEI524307:GEI524317 GOE524307:GOE524317 GYA524307:GYA524317 HHW524307:HHW524317 HRS524307:HRS524317 IBO524307:IBO524317 ILK524307:ILK524317 IVG524307:IVG524317 JFC524307:JFC524317 JOY524307:JOY524317 JYU524307:JYU524317 KIQ524307:KIQ524317 KSM524307:KSM524317 LCI524307:LCI524317 LME524307:LME524317 LWA524307:LWA524317 MFW524307:MFW524317 MPS524307:MPS524317 MZO524307:MZO524317 NJK524307:NJK524317 NTG524307:NTG524317 ODC524307:ODC524317 OMY524307:OMY524317 OWU524307:OWU524317 PGQ524307:PGQ524317 PQM524307:PQM524317 QAI524307:QAI524317 QKE524307:QKE524317 QUA524307:QUA524317 RDW524307:RDW524317 RNS524307:RNS524317 RXO524307:RXO524317 SHK524307:SHK524317 SRG524307:SRG524317 TBC524307:TBC524317 TKY524307:TKY524317 TUU524307:TUU524317 UEQ524307:UEQ524317 UOM524307:UOM524317 UYI524307:UYI524317 VIE524307:VIE524317 VSA524307:VSA524317 WBW524307:WBW524317 WLS524307:WLS524317 WVO524307:WVO524317 G589843:G589853 JC589843:JC589853 SY589843:SY589853 ACU589843:ACU589853 AMQ589843:AMQ589853 AWM589843:AWM589853 BGI589843:BGI589853 BQE589843:BQE589853 CAA589843:CAA589853 CJW589843:CJW589853 CTS589843:CTS589853 DDO589843:DDO589853 DNK589843:DNK589853 DXG589843:DXG589853 EHC589843:EHC589853 EQY589843:EQY589853 FAU589843:FAU589853 FKQ589843:FKQ589853 FUM589843:FUM589853 GEI589843:GEI589853 GOE589843:GOE589853 GYA589843:GYA589853 HHW589843:HHW589853 HRS589843:HRS589853 IBO589843:IBO589853 ILK589843:ILK589853 IVG589843:IVG589853 JFC589843:JFC589853 JOY589843:JOY589853 JYU589843:JYU589853 KIQ589843:KIQ589853 KSM589843:KSM589853 LCI589843:LCI589853 LME589843:LME589853 LWA589843:LWA589853 MFW589843:MFW589853 MPS589843:MPS589853 MZO589843:MZO589853 NJK589843:NJK589853 NTG589843:NTG589853 ODC589843:ODC589853 OMY589843:OMY589853 OWU589843:OWU589853 PGQ589843:PGQ589853 PQM589843:PQM589853 QAI589843:QAI589853 QKE589843:QKE589853 QUA589843:QUA589853 RDW589843:RDW589853 RNS589843:RNS589853 RXO589843:RXO589853 SHK589843:SHK589853 SRG589843:SRG589853 TBC589843:TBC589853 TKY589843:TKY589853 TUU589843:TUU589853 UEQ589843:UEQ589853 UOM589843:UOM589853 UYI589843:UYI589853 VIE589843:VIE589853 VSA589843:VSA589853 WBW589843:WBW589853 WLS589843:WLS589853 WVO589843:WVO589853 G655379:G655389 JC655379:JC655389 SY655379:SY655389 ACU655379:ACU655389 AMQ655379:AMQ655389 AWM655379:AWM655389 BGI655379:BGI655389 BQE655379:BQE655389 CAA655379:CAA655389 CJW655379:CJW655389 CTS655379:CTS655389 DDO655379:DDO655389 DNK655379:DNK655389 DXG655379:DXG655389 EHC655379:EHC655389 EQY655379:EQY655389 FAU655379:FAU655389 FKQ655379:FKQ655389 FUM655379:FUM655389 GEI655379:GEI655389 GOE655379:GOE655389 GYA655379:GYA655389 HHW655379:HHW655389 HRS655379:HRS655389 IBO655379:IBO655389 ILK655379:ILK655389 IVG655379:IVG655389 JFC655379:JFC655389 JOY655379:JOY655389 JYU655379:JYU655389 KIQ655379:KIQ655389 KSM655379:KSM655389 LCI655379:LCI655389 LME655379:LME655389 LWA655379:LWA655389 MFW655379:MFW655389 MPS655379:MPS655389 MZO655379:MZO655389 NJK655379:NJK655389 NTG655379:NTG655389 ODC655379:ODC655389 OMY655379:OMY655389 OWU655379:OWU655389 PGQ655379:PGQ655389 PQM655379:PQM655389 QAI655379:QAI655389 QKE655379:QKE655389 QUA655379:QUA655389 RDW655379:RDW655389 RNS655379:RNS655389 RXO655379:RXO655389 SHK655379:SHK655389 SRG655379:SRG655389 TBC655379:TBC655389 TKY655379:TKY655389 TUU655379:TUU655389 UEQ655379:UEQ655389 UOM655379:UOM655389 UYI655379:UYI655389 VIE655379:VIE655389 VSA655379:VSA655389 WBW655379:WBW655389 WLS655379:WLS655389 WVO655379:WVO655389 G720915:G720925 JC720915:JC720925 SY720915:SY720925 ACU720915:ACU720925 AMQ720915:AMQ720925 AWM720915:AWM720925 BGI720915:BGI720925 BQE720915:BQE720925 CAA720915:CAA720925 CJW720915:CJW720925 CTS720915:CTS720925 DDO720915:DDO720925 DNK720915:DNK720925 DXG720915:DXG720925 EHC720915:EHC720925 EQY720915:EQY720925 FAU720915:FAU720925 FKQ720915:FKQ720925 FUM720915:FUM720925 GEI720915:GEI720925 GOE720915:GOE720925 GYA720915:GYA720925 HHW720915:HHW720925 HRS720915:HRS720925 IBO720915:IBO720925 ILK720915:ILK720925 IVG720915:IVG720925 JFC720915:JFC720925 JOY720915:JOY720925 JYU720915:JYU720925 KIQ720915:KIQ720925 KSM720915:KSM720925 LCI720915:LCI720925 LME720915:LME720925 LWA720915:LWA720925 MFW720915:MFW720925 MPS720915:MPS720925 MZO720915:MZO720925 NJK720915:NJK720925 NTG720915:NTG720925 ODC720915:ODC720925 OMY720915:OMY720925 OWU720915:OWU720925 PGQ720915:PGQ720925 PQM720915:PQM720925 QAI720915:QAI720925 QKE720915:QKE720925 QUA720915:QUA720925 RDW720915:RDW720925 RNS720915:RNS720925 RXO720915:RXO720925 SHK720915:SHK720925 SRG720915:SRG720925 TBC720915:TBC720925 TKY720915:TKY720925 TUU720915:TUU720925 UEQ720915:UEQ720925 UOM720915:UOM720925 UYI720915:UYI720925 VIE720915:VIE720925 VSA720915:VSA720925 WBW720915:WBW720925 WLS720915:WLS720925 WVO720915:WVO720925 G786451:G786461 JC786451:JC786461 SY786451:SY786461 ACU786451:ACU786461 AMQ786451:AMQ786461 AWM786451:AWM786461 BGI786451:BGI786461 BQE786451:BQE786461 CAA786451:CAA786461 CJW786451:CJW786461 CTS786451:CTS786461 DDO786451:DDO786461 DNK786451:DNK786461 DXG786451:DXG786461 EHC786451:EHC786461 EQY786451:EQY786461 FAU786451:FAU786461 FKQ786451:FKQ786461 FUM786451:FUM786461 GEI786451:GEI786461 GOE786451:GOE786461 GYA786451:GYA786461 HHW786451:HHW786461 HRS786451:HRS786461 IBO786451:IBO786461 ILK786451:ILK786461 IVG786451:IVG786461 JFC786451:JFC786461 JOY786451:JOY786461 JYU786451:JYU786461 KIQ786451:KIQ786461 KSM786451:KSM786461 LCI786451:LCI786461 LME786451:LME786461 LWA786451:LWA786461 MFW786451:MFW786461 MPS786451:MPS786461 MZO786451:MZO786461 NJK786451:NJK786461 NTG786451:NTG786461 ODC786451:ODC786461 OMY786451:OMY786461 OWU786451:OWU786461 PGQ786451:PGQ786461 PQM786451:PQM786461 QAI786451:QAI786461 QKE786451:QKE786461 QUA786451:QUA786461 RDW786451:RDW786461 RNS786451:RNS786461 RXO786451:RXO786461 SHK786451:SHK786461 SRG786451:SRG786461 TBC786451:TBC786461 TKY786451:TKY786461 TUU786451:TUU786461 UEQ786451:UEQ786461 UOM786451:UOM786461 UYI786451:UYI786461 VIE786451:VIE786461 VSA786451:VSA786461 WBW786451:WBW786461 WLS786451:WLS786461 WVO786451:WVO786461 G851987:G851997 JC851987:JC851997 SY851987:SY851997 ACU851987:ACU851997 AMQ851987:AMQ851997 AWM851987:AWM851997 BGI851987:BGI851997 BQE851987:BQE851997 CAA851987:CAA851997 CJW851987:CJW851997 CTS851987:CTS851997 DDO851987:DDO851997 DNK851987:DNK851997 DXG851987:DXG851997 EHC851987:EHC851997 EQY851987:EQY851997 FAU851987:FAU851997 FKQ851987:FKQ851997 FUM851987:FUM851997 GEI851987:GEI851997 GOE851987:GOE851997 GYA851987:GYA851997 HHW851987:HHW851997 HRS851987:HRS851997 IBO851987:IBO851997 ILK851987:ILK851997 IVG851987:IVG851997 JFC851987:JFC851997 JOY851987:JOY851997 JYU851987:JYU851997 KIQ851987:KIQ851997 KSM851987:KSM851997 LCI851987:LCI851997 LME851987:LME851997 LWA851987:LWA851997 MFW851987:MFW851997 MPS851987:MPS851997 MZO851987:MZO851997 NJK851987:NJK851997 NTG851987:NTG851997 ODC851987:ODC851997 OMY851987:OMY851997 OWU851987:OWU851997 PGQ851987:PGQ851997 PQM851987:PQM851997 QAI851987:QAI851997 QKE851987:QKE851997 QUA851987:QUA851997 RDW851987:RDW851997 RNS851987:RNS851997 RXO851987:RXO851997 SHK851987:SHK851997 SRG851987:SRG851997 TBC851987:TBC851997 TKY851987:TKY851997 TUU851987:TUU851997 UEQ851987:UEQ851997 UOM851987:UOM851997 UYI851987:UYI851997 VIE851987:VIE851997 VSA851987:VSA851997 WBW851987:WBW851997 WLS851987:WLS851997 WVO851987:WVO851997 G917523:G917533 JC917523:JC917533 SY917523:SY917533 ACU917523:ACU917533 AMQ917523:AMQ917533 AWM917523:AWM917533 BGI917523:BGI917533 BQE917523:BQE917533 CAA917523:CAA917533 CJW917523:CJW917533 CTS917523:CTS917533 DDO917523:DDO917533 DNK917523:DNK917533 DXG917523:DXG917533 EHC917523:EHC917533 EQY917523:EQY917533 FAU917523:FAU917533 FKQ917523:FKQ917533 FUM917523:FUM917533 GEI917523:GEI917533 GOE917523:GOE917533 GYA917523:GYA917533 HHW917523:HHW917533 HRS917523:HRS917533 IBO917523:IBO917533 ILK917523:ILK917533 IVG917523:IVG917533 JFC917523:JFC917533 JOY917523:JOY917533 JYU917523:JYU917533 KIQ917523:KIQ917533 KSM917523:KSM917533 LCI917523:LCI917533 LME917523:LME917533 LWA917523:LWA917533 MFW917523:MFW917533 MPS917523:MPS917533 MZO917523:MZO917533 NJK917523:NJK917533 NTG917523:NTG917533 ODC917523:ODC917533 OMY917523:OMY917533 OWU917523:OWU917533 PGQ917523:PGQ917533 PQM917523:PQM917533 QAI917523:QAI917533 QKE917523:QKE917533 QUA917523:QUA917533 RDW917523:RDW917533 RNS917523:RNS917533 RXO917523:RXO917533 SHK917523:SHK917533 SRG917523:SRG917533 TBC917523:TBC917533 TKY917523:TKY917533 TUU917523:TUU917533 UEQ917523:UEQ917533 UOM917523:UOM917533 UYI917523:UYI917533 VIE917523:VIE917533 VSA917523:VSA917533 WBW917523:WBW917533 WLS917523:WLS917533 WVO917523:WVO917533 G983059:G983069 JC983059:JC983069 SY983059:SY983069 ACU983059:ACU983069 AMQ983059:AMQ983069 AWM983059:AWM983069 BGI983059:BGI983069 BQE983059:BQE983069 CAA983059:CAA983069 CJW983059:CJW983069 CTS983059:CTS983069 DDO983059:DDO983069 DNK983059:DNK983069 DXG983059:DXG983069 EHC983059:EHC983069 EQY983059:EQY983069 FAU983059:FAU983069 FKQ983059:FKQ983069 FUM983059:FUM983069 GEI983059:GEI983069 GOE983059:GOE983069 GYA983059:GYA983069 HHW983059:HHW983069 HRS983059:HRS983069 IBO983059:IBO983069 ILK983059:ILK983069 IVG983059:IVG983069 JFC983059:JFC983069 JOY983059:JOY983069 JYU983059:JYU983069 KIQ983059:KIQ983069 KSM983059:KSM983069 LCI983059:LCI983069 LME983059:LME983069 LWA983059:LWA983069 MFW983059:MFW983069 MPS983059:MPS983069 MZO983059:MZO983069 NJK983059:NJK983069 NTG983059:NTG983069 ODC983059:ODC983069 OMY983059:OMY983069 OWU983059:OWU983069 PGQ983059:PGQ983069 PQM983059:PQM983069 QAI983059:QAI983069 QKE983059:QKE983069 QUA983059:QUA983069 RDW983059:RDW983069 RNS983059:RNS983069 RXO983059:RXO983069 SHK983059:SHK983069 SRG983059:SRG983069 TBC983059:TBC983069 TKY983059:TKY983069 TUU983059:TUU983069 UEQ983059:UEQ983069 UOM983059:UOM983069 UYI983059:UYI983069 VIE983059:VIE983069 VSA983059:VSA983069 WBW983059:WBW983069 WLS983059:WLS983069 WVO983059:WVO983069" xr:uid="{7582BF47-CA4F-48A3-919E-5125CD987A78}">
      <formula1>PBType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1" r:id="rId3" name="Button 37">
              <controlPr defaultSize="0" print="0" autoFill="0" autoPict="0" macro="[1]!OpenForm">
                <anchor moveWithCells="1">
                  <from>
                    <xdr:col>1</xdr:col>
                    <xdr:colOff>45720</xdr:colOff>
                    <xdr:row>0</xdr:row>
                    <xdr:rowOff>83820</xdr:rowOff>
                  </from>
                  <to>
                    <xdr:col>3</xdr:col>
                    <xdr:colOff>723900</xdr:colOff>
                    <xdr:row>1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768-96A7-4824-8815-AA41FC89817D}">
  <dimension ref="A1:AJ44"/>
  <sheetViews>
    <sheetView topLeftCell="A14" workbookViewId="0">
      <selection activeCell="B38" sqref="B38"/>
    </sheetView>
  </sheetViews>
  <sheetFormatPr defaultColWidth="8.77734375" defaultRowHeight="13.8" x14ac:dyDescent="0.25"/>
  <cols>
    <col min="1" max="1" width="9.33203125" style="4" customWidth="1"/>
    <col min="2" max="2" width="112.109375" style="4" customWidth="1"/>
    <col min="3" max="3" width="58.44140625" style="4" customWidth="1"/>
    <col min="4" max="4" width="10" style="4" customWidth="1"/>
    <col min="5" max="5" width="15.109375" style="131" customWidth="1"/>
    <col min="6" max="6" width="13.44140625" style="131" customWidth="1"/>
    <col min="7" max="7" width="14.6640625" style="131" customWidth="1"/>
    <col min="8" max="8" width="13" style="4" customWidth="1"/>
    <col min="9" max="9" width="8" style="4" bestFit="1" customWidth="1"/>
    <col min="10" max="18" width="8.33203125" style="4" bestFit="1" customWidth="1"/>
    <col min="19" max="19" width="8" style="4" bestFit="1" customWidth="1"/>
    <col min="20" max="28" width="7.109375" style="4" bestFit="1" customWidth="1"/>
    <col min="29" max="29" width="7.44140625" style="4" bestFit="1" customWidth="1"/>
    <col min="30" max="30" width="7.109375" style="4" bestFit="1" customWidth="1"/>
    <col min="31" max="36" width="7.44140625" style="4" bestFit="1" customWidth="1"/>
    <col min="37" max="256" width="8.77734375" style="4"/>
    <col min="257" max="257" width="9.33203125" style="4" customWidth="1"/>
    <col min="258" max="258" width="112.109375" style="4" customWidth="1"/>
    <col min="259" max="259" width="58.44140625" style="4" customWidth="1"/>
    <col min="260" max="260" width="10" style="4" customWidth="1"/>
    <col min="261" max="261" width="15.109375" style="4" customWidth="1"/>
    <col min="262" max="262" width="13.44140625" style="4" customWidth="1"/>
    <col min="263" max="263" width="14.6640625" style="4" customWidth="1"/>
    <col min="264" max="264" width="13" style="4" customWidth="1"/>
    <col min="265" max="265" width="8" style="4" bestFit="1" customWidth="1"/>
    <col min="266" max="274" width="8.33203125" style="4" bestFit="1" customWidth="1"/>
    <col min="275" max="275" width="8" style="4" bestFit="1" customWidth="1"/>
    <col min="276" max="284" width="7.109375" style="4" bestFit="1" customWidth="1"/>
    <col min="285" max="285" width="7.44140625" style="4" bestFit="1" customWidth="1"/>
    <col min="286" max="286" width="7.109375" style="4" bestFit="1" customWidth="1"/>
    <col min="287" max="292" width="7.44140625" style="4" bestFit="1" customWidth="1"/>
    <col min="293" max="512" width="8.77734375" style="4"/>
    <col min="513" max="513" width="9.33203125" style="4" customWidth="1"/>
    <col min="514" max="514" width="112.109375" style="4" customWidth="1"/>
    <col min="515" max="515" width="58.44140625" style="4" customWidth="1"/>
    <col min="516" max="516" width="10" style="4" customWidth="1"/>
    <col min="517" max="517" width="15.109375" style="4" customWidth="1"/>
    <col min="518" max="518" width="13.44140625" style="4" customWidth="1"/>
    <col min="519" max="519" width="14.6640625" style="4" customWidth="1"/>
    <col min="520" max="520" width="13" style="4" customWidth="1"/>
    <col min="521" max="521" width="8" style="4" bestFit="1" customWidth="1"/>
    <col min="522" max="530" width="8.33203125" style="4" bestFit="1" customWidth="1"/>
    <col min="531" max="531" width="8" style="4" bestFit="1" customWidth="1"/>
    <col min="532" max="540" width="7.109375" style="4" bestFit="1" customWidth="1"/>
    <col min="541" max="541" width="7.44140625" style="4" bestFit="1" customWidth="1"/>
    <col min="542" max="542" width="7.109375" style="4" bestFit="1" customWidth="1"/>
    <col min="543" max="548" width="7.44140625" style="4" bestFit="1" customWidth="1"/>
    <col min="549" max="768" width="8.77734375" style="4"/>
    <col min="769" max="769" width="9.33203125" style="4" customWidth="1"/>
    <col min="770" max="770" width="112.109375" style="4" customWidth="1"/>
    <col min="771" max="771" width="58.44140625" style="4" customWidth="1"/>
    <col min="772" max="772" width="10" style="4" customWidth="1"/>
    <col min="773" max="773" width="15.109375" style="4" customWidth="1"/>
    <col min="774" max="774" width="13.44140625" style="4" customWidth="1"/>
    <col min="775" max="775" width="14.6640625" style="4" customWidth="1"/>
    <col min="776" max="776" width="13" style="4" customWidth="1"/>
    <col min="777" max="777" width="8" style="4" bestFit="1" customWidth="1"/>
    <col min="778" max="786" width="8.33203125" style="4" bestFit="1" customWidth="1"/>
    <col min="787" max="787" width="8" style="4" bestFit="1" customWidth="1"/>
    <col min="788" max="796" width="7.109375" style="4" bestFit="1" customWidth="1"/>
    <col min="797" max="797" width="7.44140625" style="4" bestFit="1" customWidth="1"/>
    <col min="798" max="798" width="7.109375" style="4" bestFit="1" customWidth="1"/>
    <col min="799" max="804" width="7.44140625" style="4" bestFit="1" customWidth="1"/>
    <col min="805" max="1024" width="8.77734375" style="4"/>
    <col min="1025" max="1025" width="9.33203125" style="4" customWidth="1"/>
    <col min="1026" max="1026" width="112.109375" style="4" customWidth="1"/>
    <col min="1027" max="1027" width="58.44140625" style="4" customWidth="1"/>
    <col min="1028" max="1028" width="10" style="4" customWidth="1"/>
    <col min="1029" max="1029" width="15.109375" style="4" customWidth="1"/>
    <col min="1030" max="1030" width="13.44140625" style="4" customWidth="1"/>
    <col min="1031" max="1031" width="14.6640625" style="4" customWidth="1"/>
    <col min="1032" max="1032" width="13" style="4" customWidth="1"/>
    <col min="1033" max="1033" width="8" style="4" bestFit="1" customWidth="1"/>
    <col min="1034" max="1042" width="8.33203125" style="4" bestFit="1" customWidth="1"/>
    <col min="1043" max="1043" width="8" style="4" bestFit="1" customWidth="1"/>
    <col min="1044" max="1052" width="7.109375" style="4" bestFit="1" customWidth="1"/>
    <col min="1053" max="1053" width="7.44140625" style="4" bestFit="1" customWidth="1"/>
    <col min="1054" max="1054" width="7.109375" style="4" bestFit="1" customWidth="1"/>
    <col min="1055" max="1060" width="7.44140625" style="4" bestFit="1" customWidth="1"/>
    <col min="1061" max="1280" width="8.77734375" style="4"/>
    <col min="1281" max="1281" width="9.33203125" style="4" customWidth="1"/>
    <col min="1282" max="1282" width="112.109375" style="4" customWidth="1"/>
    <col min="1283" max="1283" width="58.44140625" style="4" customWidth="1"/>
    <col min="1284" max="1284" width="10" style="4" customWidth="1"/>
    <col min="1285" max="1285" width="15.109375" style="4" customWidth="1"/>
    <col min="1286" max="1286" width="13.44140625" style="4" customWidth="1"/>
    <col min="1287" max="1287" width="14.6640625" style="4" customWidth="1"/>
    <col min="1288" max="1288" width="13" style="4" customWidth="1"/>
    <col min="1289" max="1289" width="8" style="4" bestFit="1" customWidth="1"/>
    <col min="1290" max="1298" width="8.33203125" style="4" bestFit="1" customWidth="1"/>
    <col min="1299" max="1299" width="8" style="4" bestFit="1" customWidth="1"/>
    <col min="1300" max="1308" width="7.109375" style="4" bestFit="1" customWidth="1"/>
    <col min="1309" max="1309" width="7.44140625" style="4" bestFit="1" customWidth="1"/>
    <col min="1310" max="1310" width="7.109375" style="4" bestFit="1" customWidth="1"/>
    <col min="1311" max="1316" width="7.44140625" style="4" bestFit="1" customWidth="1"/>
    <col min="1317" max="1536" width="8.77734375" style="4"/>
    <col min="1537" max="1537" width="9.33203125" style="4" customWidth="1"/>
    <col min="1538" max="1538" width="112.109375" style="4" customWidth="1"/>
    <col min="1539" max="1539" width="58.44140625" style="4" customWidth="1"/>
    <col min="1540" max="1540" width="10" style="4" customWidth="1"/>
    <col min="1541" max="1541" width="15.109375" style="4" customWidth="1"/>
    <col min="1542" max="1542" width="13.44140625" style="4" customWidth="1"/>
    <col min="1543" max="1543" width="14.6640625" style="4" customWidth="1"/>
    <col min="1544" max="1544" width="13" style="4" customWidth="1"/>
    <col min="1545" max="1545" width="8" style="4" bestFit="1" customWidth="1"/>
    <col min="1546" max="1554" width="8.33203125" style="4" bestFit="1" customWidth="1"/>
    <col min="1555" max="1555" width="8" style="4" bestFit="1" customWidth="1"/>
    <col min="1556" max="1564" width="7.109375" style="4" bestFit="1" customWidth="1"/>
    <col min="1565" max="1565" width="7.44140625" style="4" bestFit="1" customWidth="1"/>
    <col min="1566" max="1566" width="7.109375" style="4" bestFit="1" customWidth="1"/>
    <col min="1567" max="1572" width="7.44140625" style="4" bestFit="1" customWidth="1"/>
    <col min="1573" max="1792" width="8.77734375" style="4"/>
    <col min="1793" max="1793" width="9.33203125" style="4" customWidth="1"/>
    <col min="1794" max="1794" width="112.109375" style="4" customWidth="1"/>
    <col min="1795" max="1795" width="58.44140625" style="4" customWidth="1"/>
    <col min="1796" max="1796" width="10" style="4" customWidth="1"/>
    <col min="1797" max="1797" width="15.109375" style="4" customWidth="1"/>
    <col min="1798" max="1798" width="13.44140625" style="4" customWidth="1"/>
    <col min="1799" max="1799" width="14.6640625" style="4" customWidth="1"/>
    <col min="1800" max="1800" width="13" style="4" customWidth="1"/>
    <col min="1801" max="1801" width="8" style="4" bestFit="1" customWidth="1"/>
    <col min="1802" max="1810" width="8.33203125" style="4" bestFit="1" customWidth="1"/>
    <col min="1811" max="1811" width="8" style="4" bestFit="1" customWidth="1"/>
    <col min="1812" max="1820" width="7.109375" style="4" bestFit="1" customWidth="1"/>
    <col min="1821" max="1821" width="7.44140625" style="4" bestFit="1" customWidth="1"/>
    <col min="1822" max="1822" width="7.109375" style="4" bestFit="1" customWidth="1"/>
    <col min="1823" max="1828" width="7.44140625" style="4" bestFit="1" customWidth="1"/>
    <col min="1829" max="2048" width="8.77734375" style="4"/>
    <col min="2049" max="2049" width="9.33203125" style="4" customWidth="1"/>
    <col min="2050" max="2050" width="112.109375" style="4" customWidth="1"/>
    <col min="2051" max="2051" width="58.44140625" style="4" customWidth="1"/>
    <col min="2052" max="2052" width="10" style="4" customWidth="1"/>
    <col min="2053" max="2053" width="15.109375" style="4" customWidth="1"/>
    <col min="2054" max="2054" width="13.44140625" style="4" customWidth="1"/>
    <col min="2055" max="2055" width="14.6640625" style="4" customWidth="1"/>
    <col min="2056" max="2056" width="13" style="4" customWidth="1"/>
    <col min="2057" max="2057" width="8" style="4" bestFit="1" customWidth="1"/>
    <col min="2058" max="2066" width="8.33203125" style="4" bestFit="1" customWidth="1"/>
    <col min="2067" max="2067" width="8" style="4" bestFit="1" customWidth="1"/>
    <col min="2068" max="2076" width="7.109375" style="4" bestFit="1" customWidth="1"/>
    <col min="2077" max="2077" width="7.44140625" style="4" bestFit="1" customWidth="1"/>
    <col min="2078" max="2078" width="7.109375" style="4" bestFit="1" customWidth="1"/>
    <col min="2079" max="2084" width="7.44140625" style="4" bestFit="1" customWidth="1"/>
    <col min="2085" max="2304" width="8.77734375" style="4"/>
    <col min="2305" max="2305" width="9.33203125" style="4" customWidth="1"/>
    <col min="2306" max="2306" width="112.109375" style="4" customWidth="1"/>
    <col min="2307" max="2307" width="58.44140625" style="4" customWidth="1"/>
    <col min="2308" max="2308" width="10" style="4" customWidth="1"/>
    <col min="2309" max="2309" width="15.109375" style="4" customWidth="1"/>
    <col min="2310" max="2310" width="13.44140625" style="4" customWidth="1"/>
    <col min="2311" max="2311" width="14.6640625" style="4" customWidth="1"/>
    <col min="2312" max="2312" width="13" style="4" customWidth="1"/>
    <col min="2313" max="2313" width="8" style="4" bestFit="1" customWidth="1"/>
    <col min="2314" max="2322" width="8.33203125" style="4" bestFit="1" customWidth="1"/>
    <col min="2323" max="2323" width="8" style="4" bestFit="1" customWidth="1"/>
    <col min="2324" max="2332" width="7.109375" style="4" bestFit="1" customWidth="1"/>
    <col min="2333" max="2333" width="7.44140625" style="4" bestFit="1" customWidth="1"/>
    <col min="2334" max="2334" width="7.109375" style="4" bestFit="1" customWidth="1"/>
    <col min="2335" max="2340" width="7.44140625" style="4" bestFit="1" customWidth="1"/>
    <col min="2341" max="2560" width="8.77734375" style="4"/>
    <col min="2561" max="2561" width="9.33203125" style="4" customWidth="1"/>
    <col min="2562" max="2562" width="112.109375" style="4" customWidth="1"/>
    <col min="2563" max="2563" width="58.44140625" style="4" customWidth="1"/>
    <col min="2564" max="2564" width="10" style="4" customWidth="1"/>
    <col min="2565" max="2565" width="15.109375" style="4" customWidth="1"/>
    <col min="2566" max="2566" width="13.44140625" style="4" customWidth="1"/>
    <col min="2567" max="2567" width="14.6640625" style="4" customWidth="1"/>
    <col min="2568" max="2568" width="13" style="4" customWidth="1"/>
    <col min="2569" max="2569" width="8" style="4" bestFit="1" customWidth="1"/>
    <col min="2570" max="2578" width="8.33203125" style="4" bestFit="1" customWidth="1"/>
    <col min="2579" max="2579" width="8" style="4" bestFit="1" customWidth="1"/>
    <col min="2580" max="2588" width="7.109375" style="4" bestFit="1" customWidth="1"/>
    <col min="2589" max="2589" width="7.44140625" style="4" bestFit="1" customWidth="1"/>
    <col min="2590" max="2590" width="7.109375" style="4" bestFit="1" customWidth="1"/>
    <col min="2591" max="2596" width="7.44140625" style="4" bestFit="1" customWidth="1"/>
    <col min="2597" max="2816" width="8.77734375" style="4"/>
    <col min="2817" max="2817" width="9.33203125" style="4" customWidth="1"/>
    <col min="2818" max="2818" width="112.109375" style="4" customWidth="1"/>
    <col min="2819" max="2819" width="58.44140625" style="4" customWidth="1"/>
    <col min="2820" max="2820" width="10" style="4" customWidth="1"/>
    <col min="2821" max="2821" width="15.109375" style="4" customWidth="1"/>
    <col min="2822" max="2822" width="13.44140625" style="4" customWidth="1"/>
    <col min="2823" max="2823" width="14.6640625" style="4" customWidth="1"/>
    <col min="2824" max="2824" width="13" style="4" customWidth="1"/>
    <col min="2825" max="2825" width="8" style="4" bestFit="1" customWidth="1"/>
    <col min="2826" max="2834" width="8.33203125" style="4" bestFit="1" customWidth="1"/>
    <col min="2835" max="2835" width="8" style="4" bestFit="1" customWidth="1"/>
    <col min="2836" max="2844" width="7.109375" style="4" bestFit="1" customWidth="1"/>
    <col min="2845" max="2845" width="7.44140625" style="4" bestFit="1" customWidth="1"/>
    <col min="2846" max="2846" width="7.109375" style="4" bestFit="1" customWidth="1"/>
    <col min="2847" max="2852" width="7.44140625" style="4" bestFit="1" customWidth="1"/>
    <col min="2853" max="3072" width="8.77734375" style="4"/>
    <col min="3073" max="3073" width="9.33203125" style="4" customWidth="1"/>
    <col min="3074" max="3074" width="112.109375" style="4" customWidth="1"/>
    <col min="3075" max="3075" width="58.44140625" style="4" customWidth="1"/>
    <col min="3076" max="3076" width="10" style="4" customWidth="1"/>
    <col min="3077" max="3077" width="15.109375" style="4" customWidth="1"/>
    <col min="3078" max="3078" width="13.44140625" style="4" customWidth="1"/>
    <col min="3079" max="3079" width="14.6640625" style="4" customWidth="1"/>
    <col min="3080" max="3080" width="13" style="4" customWidth="1"/>
    <col min="3081" max="3081" width="8" style="4" bestFit="1" customWidth="1"/>
    <col min="3082" max="3090" width="8.33203125" style="4" bestFit="1" customWidth="1"/>
    <col min="3091" max="3091" width="8" style="4" bestFit="1" customWidth="1"/>
    <col min="3092" max="3100" width="7.109375" style="4" bestFit="1" customWidth="1"/>
    <col min="3101" max="3101" width="7.44140625" style="4" bestFit="1" customWidth="1"/>
    <col min="3102" max="3102" width="7.109375" style="4" bestFit="1" customWidth="1"/>
    <col min="3103" max="3108" width="7.44140625" style="4" bestFit="1" customWidth="1"/>
    <col min="3109" max="3328" width="8.77734375" style="4"/>
    <col min="3329" max="3329" width="9.33203125" style="4" customWidth="1"/>
    <col min="3330" max="3330" width="112.109375" style="4" customWidth="1"/>
    <col min="3331" max="3331" width="58.44140625" style="4" customWidth="1"/>
    <col min="3332" max="3332" width="10" style="4" customWidth="1"/>
    <col min="3333" max="3333" width="15.109375" style="4" customWidth="1"/>
    <col min="3334" max="3334" width="13.44140625" style="4" customWidth="1"/>
    <col min="3335" max="3335" width="14.6640625" style="4" customWidth="1"/>
    <col min="3336" max="3336" width="13" style="4" customWidth="1"/>
    <col min="3337" max="3337" width="8" style="4" bestFit="1" customWidth="1"/>
    <col min="3338" max="3346" width="8.33203125" style="4" bestFit="1" customWidth="1"/>
    <col min="3347" max="3347" width="8" style="4" bestFit="1" customWidth="1"/>
    <col min="3348" max="3356" width="7.109375" style="4" bestFit="1" customWidth="1"/>
    <col min="3357" max="3357" width="7.44140625" style="4" bestFit="1" customWidth="1"/>
    <col min="3358" max="3358" width="7.109375" style="4" bestFit="1" customWidth="1"/>
    <col min="3359" max="3364" width="7.44140625" style="4" bestFit="1" customWidth="1"/>
    <col min="3365" max="3584" width="8.77734375" style="4"/>
    <col min="3585" max="3585" width="9.33203125" style="4" customWidth="1"/>
    <col min="3586" max="3586" width="112.109375" style="4" customWidth="1"/>
    <col min="3587" max="3587" width="58.44140625" style="4" customWidth="1"/>
    <col min="3588" max="3588" width="10" style="4" customWidth="1"/>
    <col min="3589" max="3589" width="15.109375" style="4" customWidth="1"/>
    <col min="3590" max="3590" width="13.44140625" style="4" customWidth="1"/>
    <col min="3591" max="3591" width="14.6640625" style="4" customWidth="1"/>
    <col min="3592" max="3592" width="13" style="4" customWidth="1"/>
    <col min="3593" max="3593" width="8" style="4" bestFit="1" customWidth="1"/>
    <col min="3594" max="3602" width="8.33203125" style="4" bestFit="1" customWidth="1"/>
    <col min="3603" max="3603" width="8" style="4" bestFit="1" customWidth="1"/>
    <col min="3604" max="3612" width="7.109375" style="4" bestFit="1" customWidth="1"/>
    <col min="3613" max="3613" width="7.44140625" style="4" bestFit="1" customWidth="1"/>
    <col min="3614" max="3614" width="7.109375" style="4" bestFit="1" customWidth="1"/>
    <col min="3615" max="3620" width="7.44140625" style="4" bestFit="1" customWidth="1"/>
    <col min="3621" max="3840" width="8.77734375" style="4"/>
    <col min="3841" max="3841" width="9.33203125" style="4" customWidth="1"/>
    <col min="3842" max="3842" width="112.109375" style="4" customWidth="1"/>
    <col min="3843" max="3843" width="58.44140625" style="4" customWidth="1"/>
    <col min="3844" max="3844" width="10" style="4" customWidth="1"/>
    <col min="3845" max="3845" width="15.109375" style="4" customWidth="1"/>
    <col min="3846" max="3846" width="13.44140625" style="4" customWidth="1"/>
    <col min="3847" max="3847" width="14.6640625" style="4" customWidth="1"/>
    <col min="3848" max="3848" width="13" style="4" customWidth="1"/>
    <col min="3849" max="3849" width="8" style="4" bestFit="1" customWidth="1"/>
    <col min="3850" max="3858" width="8.33203125" style="4" bestFit="1" customWidth="1"/>
    <col min="3859" max="3859" width="8" style="4" bestFit="1" customWidth="1"/>
    <col min="3860" max="3868" width="7.109375" style="4" bestFit="1" customWidth="1"/>
    <col min="3869" max="3869" width="7.44140625" style="4" bestFit="1" customWidth="1"/>
    <col min="3870" max="3870" width="7.109375" style="4" bestFit="1" customWidth="1"/>
    <col min="3871" max="3876" width="7.44140625" style="4" bestFit="1" customWidth="1"/>
    <col min="3877" max="4096" width="8.77734375" style="4"/>
    <col min="4097" max="4097" width="9.33203125" style="4" customWidth="1"/>
    <col min="4098" max="4098" width="112.109375" style="4" customWidth="1"/>
    <col min="4099" max="4099" width="58.44140625" style="4" customWidth="1"/>
    <col min="4100" max="4100" width="10" style="4" customWidth="1"/>
    <col min="4101" max="4101" width="15.109375" style="4" customWidth="1"/>
    <col min="4102" max="4102" width="13.44140625" style="4" customWidth="1"/>
    <col min="4103" max="4103" width="14.6640625" style="4" customWidth="1"/>
    <col min="4104" max="4104" width="13" style="4" customWidth="1"/>
    <col min="4105" max="4105" width="8" style="4" bestFit="1" customWidth="1"/>
    <col min="4106" max="4114" width="8.33203125" style="4" bestFit="1" customWidth="1"/>
    <col min="4115" max="4115" width="8" style="4" bestFit="1" customWidth="1"/>
    <col min="4116" max="4124" width="7.109375" style="4" bestFit="1" customWidth="1"/>
    <col min="4125" max="4125" width="7.44140625" style="4" bestFit="1" customWidth="1"/>
    <col min="4126" max="4126" width="7.109375" style="4" bestFit="1" customWidth="1"/>
    <col min="4127" max="4132" width="7.44140625" style="4" bestFit="1" customWidth="1"/>
    <col min="4133" max="4352" width="8.77734375" style="4"/>
    <col min="4353" max="4353" width="9.33203125" style="4" customWidth="1"/>
    <col min="4354" max="4354" width="112.109375" style="4" customWidth="1"/>
    <col min="4355" max="4355" width="58.44140625" style="4" customWidth="1"/>
    <col min="4356" max="4356" width="10" style="4" customWidth="1"/>
    <col min="4357" max="4357" width="15.109375" style="4" customWidth="1"/>
    <col min="4358" max="4358" width="13.44140625" style="4" customWidth="1"/>
    <col min="4359" max="4359" width="14.6640625" style="4" customWidth="1"/>
    <col min="4360" max="4360" width="13" style="4" customWidth="1"/>
    <col min="4361" max="4361" width="8" style="4" bestFit="1" customWidth="1"/>
    <col min="4362" max="4370" width="8.33203125" style="4" bestFit="1" customWidth="1"/>
    <col min="4371" max="4371" width="8" style="4" bestFit="1" customWidth="1"/>
    <col min="4372" max="4380" width="7.109375" style="4" bestFit="1" customWidth="1"/>
    <col min="4381" max="4381" width="7.44140625" style="4" bestFit="1" customWidth="1"/>
    <col min="4382" max="4382" width="7.109375" style="4" bestFit="1" customWidth="1"/>
    <col min="4383" max="4388" width="7.44140625" style="4" bestFit="1" customWidth="1"/>
    <col min="4389" max="4608" width="8.77734375" style="4"/>
    <col min="4609" max="4609" width="9.33203125" style="4" customWidth="1"/>
    <col min="4610" max="4610" width="112.109375" style="4" customWidth="1"/>
    <col min="4611" max="4611" width="58.44140625" style="4" customWidth="1"/>
    <col min="4612" max="4612" width="10" style="4" customWidth="1"/>
    <col min="4613" max="4613" width="15.109375" style="4" customWidth="1"/>
    <col min="4614" max="4614" width="13.44140625" style="4" customWidth="1"/>
    <col min="4615" max="4615" width="14.6640625" style="4" customWidth="1"/>
    <col min="4616" max="4616" width="13" style="4" customWidth="1"/>
    <col min="4617" max="4617" width="8" style="4" bestFit="1" customWidth="1"/>
    <col min="4618" max="4626" width="8.33203125" style="4" bestFit="1" customWidth="1"/>
    <col min="4627" max="4627" width="8" style="4" bestFit="1" customWidth="1"/>
    <col min="4628" max="4636" width="7.109375" style="4" bestFit="1" customWidth="1"/>
    <col min="4637" max="4637" width="7.44140625" style="4" bestFit="1" customWidth="1"/>
    <col min="4638" max="4638" width="7.109375" style="4" bestFit="1" customWidth="1"/>
    <col min="4639" max="4644" width="7.44140625" style="4" bestFit="1" customWidth="1"/>
    <col min="4645" max="4864" width="8.77734375" style="4"/>
    <col min="4865" max="4865" width="9.33203125" style="4" customWidth="1"/>
    <col min="4866" max="4866" width="112.109375" style="4" customWidth="1"/>
    <col min="4867" max="4867" width="58.44140625" style="4" customWidth="1"/>
    <col min="4868" max="4868" width="10" style="4" customWidth="1"/>
    <col min="4869" max="4869" width="15.109375" style="4" customWidth="1"/>
    <col min="4870" max="4870" width="13.44140625" style="4" customWidth="1"/>
    <col min="4871" max="4871" width="14.6640625" style="4" customWidth="1"/>
    <col min="4872" max="4872" width="13" style="4" customWidth="1"/>
    <col min="4873" max="4873" width="8" style="4" bestFit="1" customWidth="1"/>
    <col min="4874" max="4882" width="8.33203125" style="4" bestFit="1" customWidth="1"/>
    <col min="4883" max="4883" width="8" style="4" bestFit="1" customWidth="1"/>
    <col min="4884" max="4892" width="7.109375" style="4" bestFit="1" customWidth="1"/>
    <col min="4893" max="4893" width="7.44140625" style="4" bestFit="1" customWidth="1"/>
    <col min="4894" max="4894" width="7.109375" style="4" bestFit="1" customWidth="1"/>
    <col min="4895" max="4900" width="7.44140625" style="4" bestFit="1" customWidth="1"/>
    <col min="4901" max="5120" width="8.77734375" style="4"/>
    <col min="5121" max="5121" width="9.33203125" style="4" customWidth="1"/>
    <col min="5122" max="5122" width="112.109375" style="4" customWidth="1"/>
    <col min="5123" max="5123" width="58.44140625" style="4" customWidth="1"/>
    <col min="5124" max="5124" width="10" style="4" customWidth="1"/>
    <col min="5125" max="5125" width="15.109375" style="4" customWidth="1"/>
    <col min="5126" max="5126" width="13.44140625" style="4" customWidth="1"/>
    <col min="5127" max="5127" width="14.6640625" style="4" customWidth="1"/>
    <col min="5128" max="5128" width="13" style="4" customWidth="1"/>
    <col min="5129" max="5129" width="8" style="4" bestFit="1" customWidth="1"/>
    <col min="5130" max="5138" width="8.33203125" style="4" bestFit="1" customWidth="1"/>
    <col min="5139" max="5139" width="8" style="4" bestFit="1" customWidth="1"/>
    <col min="5140" max="5148" width="7.109375" style="4" bestFit="1" customWidth="1"/>
    <col min="5149" max="5149" width="7.44140625" style="4" bestFit="1" customWidth="1"/>
    <col min="5150" max="5150" width="7.109375" style="4" bestFit="1" customWidth="1"/>
    <col min="5151" max="5156" width="7.44140625" style="4" bestFit="1" customWidth="1"/>
    <col min="5157" max="5376" width="8.77734375" style="4"/>
    <col min="5377" max="5377" width="9.33203125" style="4" customWidth="1"/>
    <col min="5378" max="5378" width="112.109375" style="4" customWidth="1"/>
    <col min="5379" max="5379" width="58.44140625" style="4" customWidth="1"/>
    <col min="5380" max="5380" width="10" style="4" customWidth="1"/>
    <col min="5381" max="5381" width="15.109375" style="4" customWidth="1"/>
    <col min="5382" max="5382" width="13.44140625" style="4" customWidth="1"/>
    <col min="5383" max="5383" width="14.6640625" style="4" customWidth="1"/>
    <col min="5384" max="5384" width="13" style="4" customWidth="1"/>
    <col min="5385" max="5385" width="8" style="4" bestFit="1" customWidth="1"/>
    <col min="5386" max="5394" width="8.33203125" style="4" bestFit="1" customWidth="1"/>
    <col min="5395" max="5395" width="8" style="4" bestFit="1" customWidth="1"/>
    <col min="5396" max="5404" width="7.109375" style="4" bestFit="1" customWidth="1"/>
    <col min="5405" max="5405" width="7.44140625" style="4" bestFit="1" customWidth="1"/>
    <col min="5406" max="5406" width="7.109375" style="4" bestFit="1" customWidth="1"/>
    <col min="5407" max="5412" width="7.44140625" style="4" bestFit="1" customWidth="1"/>
    <col min="5413" max="5632" width="8.77734375" style="4"/>
    <col min="5633" max="5633" width="9.33203125" style="4" customWidth="1"/>
    <col min="5634" max="5634" width="112.109375" style="4" customWidth="1"/>
    <col min="5635" max="5635" width="58.44140625" style="4" customWidth="1"/>
    <col min="5636" max="5636" width="10" style="4" customWidth="1"/>
    <col min="5637" max="5637" width="15.109375" style="4" customWidth="1"/>
    <col min="5638" max="5638" width="13.44140625" style="4" customWidth="1"/>
    <col min="5639" max="5639" width="14.6640625" style="4" customWidth="1"/>
    <col min="5640" max="5640" width="13" style="4" customWidth="1"/>
    <col min="5641" max="5641" width="8" style="4" bestFit="1" customWidth="1"/>
    <col min="5642" max="5650" width="8.33203125" style="4" bestFit="1" customWidth="1"/>
    <col min="5651" max="5651" width="8" style="4" bestFit="1" customWidth="1"/>
    <col min="5652" max="5660" width="7.109375" style="4" bestFit="1" customWidth="1"/>
    <col min="5661" max="5661" width="7.44140625" style="4" bestFit="1" customWidth="1"/>
    <col min="5662" max="5662" width="7.109375" style="4" bestFit="1" customWidth="1"/>
    <col min="5663" max="5668" width="7.44140625" style="4" bestFit="1" customWidth="1"/>
    <col min="5669" max="5888" width="8.77734375" style="4"/>
    <col min="5889" max="5889" width="9.33203125" style="4" customWidth="1"/>
    <col min="5890" max="5890" width="112.109375" style="4" customWidth="1"/>
    <col min="5891" max="5891" width="58.44140625" style="4" customWidth="1"/>
    <col min="5892" max="5892" width="10" style="4" customWidth="1"/>
    <col min="5893" max="5893" width="15.109375" style="4" customWidth="1"/>
    <col min="5894" max="5894" width="13.44140625" style="4" customWidth="1"/>
    <col min="5895" max="5895" width="14.6640625" style="4" customWidth="1"/>
    <col min="5896" max="5896" width="13" style="4" customWidth="1"/>
    <col min="5897" max="5897" width="8" style="4" bestFit="1" customWidth="1"/>
    <col min="5898" max="5906" width="8.33203125" style="4" bestFit="1" customWidth="1"/>
    <col min="5907" max="5907" width="8" style="4" bestFit="1" customWidth="1"/>
    <col min="5908" max="5916" width="7.109375" style="4" bestFit="1" customWidth="1"/>
    <col min="5917" max="5917" width="7.44140625" style="4" bestFit="1" customWidth="1"/>
    <col min="5918" max="5918" width="7.109375" style="4" bestFit="1" customWidth="1"/>
    <col min="5919" max="5924" width="7.44140625" style="4" bestFit="1" customWidth="1"/>
    <col min="5925" max="6144" width="8.77734375" style="4"/>
    <col min="6145" max="6145" width="9.33203125" style="4" customWidth="1"/>
    <col min="6146" max="6146" width="112.109375" style="4" customWidth="1"/>
    <col min="6147" max="6147" width="58.44140625" style="4" customWidth="1"/>
    <col min="6148" max="6148" width="10" style="4" customWidth="1"/>
    <col min="6149" max="6149" width="15.109375" style="4" customWidth="1"/>
    <col min="6150" max="6150" width="13.44140625" style="4" customWidth="1"/>
    <col min="6151" max="6151" width="14.6640625" style="4" customWidth="1"/>
    <col min="6152" max="6152" width="13" style="4" customWidth="1"/>
    <col min="6153" max="6153" width="8" style="4" bestFit="1" customWidth="1"/>
    <col min="6154" max="6162" width="8.33203125" style="4" bestFit="1" customWidth="1"/>
    <col min="6163" max="6163" width="8" style="4" bestFit="1" customWidth="1"/>
    <col min="6164" max="6172" width="7.109375" style="4" bestFit="1" customWidth="1"/>
    <col min="6173" max="6173" width="7.44140625" style="4" bestFit="1" customWidth="1"/>
    <col min="6174" max="6174" width="7.109375" style="4" bestFit="1" customWidth="1"/>
    <col min="6175" max="6180" width="7.44140625" style="4" bestFit="1" customWidth="1"/>
    <col min="6181" max="6400" width="8.77734375" style="4"/>
    <col min="6401" max="6401" width="9.33203125" style="4" customWidth="1"/>
    <col min="6402" max="6402" width="112.109375" style="4" customWidth="1"/>
    <col min="6403" max="6403" width="58.44140625" style="4" customWidth="1"/>
    <col min="6404" max="6404" width="10" style="4" customWidth="1"/>
    <col min="6405" max="6405" width="15.109375" style="4" customWidth="1"/>
    <col min="6406" max="6406" width="13.44140625" style="4" customWidth="1"/>
    <col min="6407" max="6407" width="14.6640625" style="4" customWidth="1"/>
    <col min="6408" max="6408" width="13" style="4" customWidth="1"/>
    <col min="6409" max="6409" width="8" style="4" bestFit="1" customWidth="1"/>
    <col min="6410" max="6418" width="8.33203125" style="4" bestFit="1" customWidth="1"/>
    <col min="6419" max="6419" width="8" style="4" bestFit="1" customWidth="1"/>
    <col min="6420" max="6428" width="7.109375" style="4" bestFit="1" customWidth="1"/>
    <col min="6429" max="6429" width="7.44140625" style="4" bestFit="1" customWidth="1"/>
    <col min="6430" max="6430" width="7.109375" style="4" bestFit="1" customWidth="1"/>
    <col min="6431" max="6436" width="7.44140625" style="4" bestFit="1" customWidth="1"/>
    <col min="6437" max="6656" width="8.77734375" style="4"/>
    <col min="6657" max="6657" width="9.33203125" style="4" customWidth="1"/>
    <col min="6658" max="6658" width="112.109375" style="4" customWidth="1"/>
    <col min="6659" max="6659" width="58.44140625" style="4" customWidth="1"/>
    <col min="6660" max="6660" width="10" style="4" customWidth="1"/>
    <col min="6661" max="6661" width="15.109375" style="4" customWidth="1"/>
    <col min="6662" max="6662" width="13.44140625" style="4" customWidth="1"/>
    <col min="6663" max="6663" width="14.6640625" style="4" customWidth="1"/>
    <col min="6664" max="6664" width="13" style="4" customWidth="1"/>
    <col min="6665" max="6665" width="8" style="4" bestFit="1" customWidth="1"/>
    <col min="6666" max="6674" width="8.33203125" style="4" bestFit="1" customWidth="1"/>
    <col min="6675" max="6675" width="8" style="4" bestFit="1" customWidth="1"/>
    <col min="6676" max="6684" width="7.109375" style="4" bestFit="1" customWidth="1"/>
    <col min="6685" max="6685" width="7.44140625" style="4" bestFit="1" customWidth="1"/>
    <col min="6686" max="6686" width="7.109375" style="4" bestFit="1" customWidth="1"/>
    <col min="6687" max="6692" width="7.44140625" style="4" bestFit="1" customWidth="1"/>
    <col min="6693" max="6912" width="8.77734375" style="4"/>
    <col min="6913" max="6913" width="9.33203125" style="4" customWidth="1"/>
    <col min="6914" max="6914" width="112.109375" style="4" customWidth="1"/>
    <col min="6915" max="6915" width="58.44140625" style="4" customWidth="1"/>
    <col min="6916" max="6916" width="10" style="4" customWidth="1"/>
    <col min="6917" max="6917" width="15.109375" style="4" customWidth="1"/>
    <col min="6918" max="6918" width="13.44140625" style="4" customWidth="1"/>
    <col min="6919" max="6919" width="14.6640625" style="4" customWidth="1"/>
    <col min="6920" max="6920" width="13" style="4" customWidth="1"/>
    <col min="6921" max="6921" width="8" style="4" bestFit="1" customWidth="1"/>
    <col min="6922" max="6930" width="8.33203125" style="4" bestFit="1" customWidth="1"/>
    <col min="6931" max="6931" width="8" style="4" bestFit="1" customWidth="1"/>
    <col min="6932" max="6940" width="7.109375" style="4" bestFit="1" customWidth="1"/>
    <col min="6941" max="6941" width="7.44140625" style="4" bestFit="1" customWidth="1"/>
    <col min="6942" max="6942" width="7.109375" style="4" bestFit="1" customWidth="1"/>
    <col min="6943" max="6948" width="7.44140625" style="4" bestFit="1" customWidth="1"/>
    <col min="6949" max="7168" width="8.77734375" style="4"/>
    <col min="7169" max="7169" width="9.33203125" style="4" customWidth="1"/>
    <col min="7170" max="7170" width="112.109375" style="4" customWidth="1"/>
    <col min="7171" max="7171" width="58.44140625" style="4" customWidth="1"/>
    <col min="7172" max="7172" width="10" style="4" customWidth="1"/>
    <col min="7173" max="7173" width="15.109375" style="4" customWidth="1"/>
    <col min="7174" max="7174" width="13.44140625" style="4" customWidth="1"/>
    <col min="7175" max="7175" width="14.6640625" style="4" customWidth="1"/>
    <col min="7176" max="7176" width="13" style="4" customWidth="1"/>
    <col min="7177" max="7177" width="8" style="4" bestFit="1" customWidth="1"/>
    <col min="7178" max="7186" width="8.33203125" style="4" bestFit="1" customWidth="1"/>
    <col min="7187" max="7187" width="8" style="4" bestFit="1" customWidth="1"/>
    <col min="7188" max="7196" width="7.109375" style="4" bestFit="1" customWidth="1"/>
    <col min="7197" max="7197" width="7.44140625" style="4" bestFit="1" customWidth="1"/>
    <col min="7198" max="7198" width="7.109375" style="4" bestFit="1" customWidth="1"/>
    <col min="7199" max="7204" width="7.44140625" style="4" bestFit="1" customWidth="1"/>
    <col min="7205" max="7424" width="8.77734375" style="4"/>
    <col min="7425" max="7425" width="9.33203125" style="4" customWidth="1"/>
    <col min="7426" max="7426" width="112.109375" style="4" customWidth="1"/>
    <col min="7427" max="7427" width="58.44140625" style="4" customWidth="1"/>
    <col min="7428" max="7428" width="10" style="4" customWidth="1"/>
    <col min="7429" max="7429" width="15.109375" style="4" customWidth="1"/>
    <col min="7430" max="7430" width="13.44140625" style="4" customWidth="1"/>
    <col min="7431" max="7431" width="14.6640625" style="4" customWidth="1"/>
    <col min="7432" max="7432" width="13" style="4" customWidth="1"/>
    <col min="7433" max="7433" width="8" style="4" bestFit="1" customWidth="1"/>
    <col min="7434" max="7442" width="8.33203125" style="4" bestFit="1" customWidth="1"/>
    <col min="7443" max="7443" width="8" style="4" bestFit="1" customWidth="1"/>
    <col min="7444" max="7452" width="7.109375" style="4" bestFit="1" customWidth="1"/>
    <col min="7453" max="7453" width="7.44140625" style="4" bestFit="1" customWidth="1"/>
    <col min="7454" max="7454" width="7.109375" style="4" bestFit="1" customWidth="1"/>
    <col min="7455" max="7460" width="7.44140625" style="4" bestFit="1" customWidth="1"/>
    <col min="7461" max="7680" width="8.77734375" style="4"/>
    <col min="7681" max="7681" width="9.33203125" style="4" customWidth="1"/>
    <col min="7682" max="7682" width="112.109375" style="4" customWidth="1"/>
    <col min="7683" max="7683" width="58.44140625" style="4" customWidth="1"/>
    <col min="7684" max="7684" width="10" style="4" customWidth="1"/>
    <col min="7685" max="7685" width="15.109375" style="4" customWidth="1"/>
    <col min="7686" max="7686" width="13.44140625" style="4" customWidth="1"/>
    <col min="7687" max="7687" width="14.6640625" style="4" customWidth="1"/>
    <col min="7688" max="7688" width="13" style="4" customWidth="1"/>
    <col min="7689" max="7689" width="8" style="4" bestFit="1" customWidth="1"/>
    <col min="7690" max="7698" width="8.33203125" style="4" bestFit="1" customWidth="1"/>
    <col min="7699" max="7699" width="8" style="4" bestFit="1" customWidth="1"/>
    <col min="7700" max="7708" width="7.109375" style="4" bestFit="1" customWidth="1"/>
    <col min="7709" max="7709" width="7.44140625" style="4" bestFit="1" customWidth="1"/>
    <col min="7710" max="7710" width="7.109375" style="4" bestFit="1" customWidth="1"/>
    <col min="7711" max="7716" width="7.44140625" style="4" bestFit="1" customWidth="1"/>
    <col min="7717" max="7936" width="8.77734375" style="4"/>
    <col min="7937" max="7937" width="9.33203125" style="4" customWidth="1"/>
    <col min="7938" max="7938" width="112.109375" style="4" customWidth="1"/>
    <col min="7939" max="7939" width="58.44140625" style="4" customWidth="1"/>
    <col min="7940" max="7940" width="10" style="4" customWidth="1"/>
    <col min="7941" max="7941" width="15.109375" style="4" customWidth="1"/>
    <col min="7942" max="7942" width="13.44140625" style="4" customWidth="1"/>
    <col min="7943" max="7943" width="14.6640625" style="4" customWidth="1"/>
    <col min="7944" max="7944" width="13" style="4" customWidth="1"/>
    <col min="7945" max="7945" width="8" style="4" bestFit="1" customWidth="1"/>
    <col min="7946" max="7954" width="8.33203125" style="4" bestFit="1" customWidth="1"/>
    <col min="7955" max="7955" width="8" style="4" bestFit="1" customWidth="1"/>
    <col min="7956" max="7964" width="7.109375" style="4" bestFit="1" customWidth="1"/>
    <col min="7965" max="7965" width="7.44140625" style="4" bestFit="1" customWidth="1"/>
    <col min="7966" max="7966" width="7.109375" style="4" bestFit="1" customWidth="1"/>
    <col min="7967" max="7972" width="7.44140625" style="4" bestFit="1" customWidth="1"/>
    <col min="7973" max="8192" width="8.77734375" style="4"/>
    <col min="8193" max="8193" width="9.33203125" style="4" customWidth="1"/>
    <col min="8194" max="8194" width="112.109375" style="4" customWidth="1"/>
    <col min="8195" max="8195" width="58.44140625" style="4" customWidth="1"/>
    <col min="8196" max="8196" width="10" style="4" customWidth="1"/>
    <col min="8197" max="8197" width="15.109375" style="4" customWidth="1"/>
    <col min="8198" max="8198" width="13.44140625" style="4" customWidth="1"/>
    <col min="8199" max="8199" width="14.6640625" style="4" customWidth="1"/>
    <col min="8200" max="8200" width="13" style="4" customWidth="1"/>
    <col min="8201" max="8201" width="8" style="4" bestFit="1" customWidth="1"/>
    <col min="8202" max="8210" width="8.33203125" style="4" bestFit="1" customWidth="1"/>
    <col min="8211" max="8211" width="8" style="4" bestFit="1" customWidth="1"/>
    <col min="8212" max="8220" width="7.109375" style="4" bestFit="1" customWidth="1"/>
    <col min="8221" max="8221" width="7.44140625" style="4" bestFit="1" customWidth="1"/>
    <col min="8222" max="8222" width="7.109375" style="4" bestFit="1" customWidth="1"/>
    <col min="8223" max="8228" width="7.44140625" style="4" bestFit="1" customWidth="1"/>
    <col min="8229" max="8448" width="8.77734375" style="4"/>
    <col min="8449" max="8449" width="9.33203125" style="4" customWidth="1"/>
    <col min="8450" max="8450" width="112.109375" style="4" customWidth="1"/>
    <col min="8451" max="8451" width="58.44140625" style="4" customWidth="1"/>
    <col min="8452" max="8452" width="10" style="4" customWidth="1"/>
    <col min="8453" max="8453" width="15.109375" style="4" customWidth="1"/>
    <col min="8454" max="8454" width="13.44140625" style="4" customWidth="1"/>
    <col min="8455" max="8455" width="14.6640625" style="4" customWidth="1"/>
    <col min="8456" max="8456" width="13" style="4" customWidth="1"/>
    <col min="8457" max="8457" width="8" style="4" bestFit="1" customWidth="1"/>
    <col min="8458" max="8466" width="8.33203125" style="4" bestFit="1" customWidth="1"/>
    <col min="8467" max="8467" width="8" style="4" bestFit="1" customWidth="1"/>
    <col min="8468" max="8476" width="7.109375" style="4" bestFit="1" customWidth="1"/>
    <col min="8477" max="8477" width="7.44140625" style="4" bestFit="1" customWidth="1"/>
    <col min="8478" max="8478" width="7.109375" style="4" bestFit="1" customWidth="1"/>
    <col min="8479" max="8484" width="7.44140625" style="4" bestFit="1" customWidth="1"/>
    <col min="8485" max="8704" width="8.77734375" style="4"/>
    <col min="8705" max="8705" width="9.33203125" style="4" customWidth="1"/>
    <col min="8706" max="8706" width="112.109375" style="4" customWidth="1"/>
    <col min="8707" max="8707" width="58.44140625" style="4" customWidth="1"/>
    <col min="8708" max="8708" width="10" style="4" customWidth="1"/>
    <col min="8709" max="8709" width="15.109375" style="4" customWidth="1"/>
    <col min="8710" max="8710" width="13.44140625" style="4" customWidth="1"/>
    <col min="8711" max="8711" width="14.6640625" style="4" customWidth="1"/>
    <col min="8712" max="8712" width="13" style="4" customWidth="1"/>
    <col min="8713" max="8713" width="8" style="4" bestFit="1" customWidth="1"/>
    <col min="8714" max="8722" width="8.33203125" style="4" bestFit="1" customWidth="1"/>
    <col min="8723" max="8723" width="8" style="4" bestFit="1" customWidth="1"/>
    <col min="8724" max="8732" width="7.109375" style="4" bestFit="1" customWidth="1"/>
    <col min="8733" max="8733" width="7.44140625" style="4" bestFit="1" customWidth="1"/>
    <col min="8734" max="8734" width="7.109375" style="4" bestFit="1" customWidth="1"/>
    <col min="8735" max="8740" width="7.44140625" style="4" bestFit="1" customWidth="1"/>
    <col min="8741" max="8960" width="8.77734375" style="4"/>
    <col min="8961" max="8961" width="9.33203125" style="4" customWidth="1"/>
    <col min="8962" max="8962" width="112.109375" style="4" customWidth="1"/>
    <col min="8963" max="8963" width="58.44140625" style="4" customWidth="1"/>
    <col min="8964" max="8964" width="10" style="4" customWidth="1"/>
    <col min="8965" max="8965" width="15.109375" style="4" customWidth="1"/>
    <col min="8966" max="8966" width="13.44140625" style="4" customWidth="1"/>
    <col min="8967" max="8967" width="14.6640625" style="4" customWidth="1"/>
    <col min="8968" max="8968" width="13" style="4" customWidth="1"/>
    <col min="8969" max="8969" width="8" style="4" bestFit="1" customWidth="1"/>
    <col min="8970" max="8978" width="8.33203125" style="4" bestFit="1" customWidth="1"/>
    <col min="8979" max="8979" width="8" style="4" bestFit="1" customWidth="1"/>
    <col min="8980" max="8988" width="7.109375" style="4" bestFit="1" customWidth="1"/>
    <col min="8989" max="8989" width="7.44140625" style="4" bestFit="1" customWidth="1"/>
    <col min="8990" max="8990" width="7.109375" style="4" bestFit="1" customWidth="1"/>
    <col min="8991" max="8996" width="7.44140625" style="4" bestFit="1" customWidth="1"/>
    <col min="8997" max="9216" width="8.77734375" style="4"/>
    <col min="9217" max="9217" width="9.33203125" style="4" customWidth="1"/>
    <col min="9218" max="9218" width="112.109375" style="4" customWidth="1"/>
    <col min="9219" max="9219" width="58.44140625" style="4" customWidth="1"/>
    <col min="9220" max="9220" width="10" style="4" customWidth="1"/>
    <col min="9221" max="9221" width="15.109375" style="4" customWidth="1"/>
    <col min="9222" max="9222" width="13.44140625" style="4" customWidth="1"/>
    <col min="9223" max="9223" width="14.6640625" style="4" customWidth="1"/>
    <col min="9224" max="9224" width="13" style="4" customWidth="1"/>
    <col min="9225" max="9225" width="8" style="4" bestFit="1" customWidth="1"/>
    <col min="9226" max="9234" width="8.33203125" style="4" bestFit="1" customWidth="1"/>
    <col min="9235" max="9235" width="8" style="4" bestFit="1" customWidth="1"/>
    <col min="9236" max="9244" width="7.109375" style="4" bestFit="1" customWidth="1"/>
    <col min="9245" max="9245" width="7.44140625" style="4" bestFit="1" customWidth="1"/>
    <col min="9246" max="9246" width="7.109375" style="4" bestFit="1" customWidth="1"/>
    <col min="9247" max="9252" width="7.44140625" style="4" bestFit="1" customWidth="1"/>
    <col min="9253" max="9472" width="8.77734375" style="4"/>
    <col min="9473" max="9473" width="9.33203125" style="4" customWidth="1"/>
    <col min="9474" max="9474" width="112.109375" style="4" customWidth="1"/>
    <col min="9475" max="9475" width="58.44140625" style="4" customWidth="1"/>
    <col min="9476" max="9476" width="10" style="4" customWidth="1"/>
    <col min="9477" max="9477" width="15.109375" style="4" customWidth="1"/>
    <col min="9478" max="9478" width="13.44140625" style="4" customWidth="1"/>
    <col min="9479" max="9479" width="14.6640625" style="4" customWidth="1"/>
    <col min="9480" max="9480" width="13" style="4" customWidth="1"/>
    <col min="9481" max="9481" width="8" style="4" bestFit="1" customWidth="1"/>
    <col min="9482" max="9490" width="8.33203125" style="4" bestFit="1" customWidth="1"/>
    <col min="9491" max="9491" width="8" style="4" bestFit="1" customWidth="1"/>
    <col min="9492" max="9500" width="7.109375" style="4" bestFit="1" customWidth="1"/>
    <col min="9501" max="9501" width="7.44140625" style="4" bestFit="1" customWidth="1"/>
    <col min="9502" max="9502" width="7.109375" style="4" bestFit="1" customWidth="1"/>
    <col min="9503" max="9508" width="7.44140625" style="4" bestFit="1" customWidth="1"/>
    <col min="9509" max="9728" width="8.77734375" style="4"/>
    <col min="9729" max="9729" width="9.33203125" style="4" customWidth="1"/>
    <col min="9730" max="9730" width="112.109375" style="4" customWidth="1"/>
    <col min="9731" max="9731" width="58.44140625" style="4" customWidth="1"/>
    <col min="9732" max="9732" width="10" style="4" customWidth="1"/>
    <col min="9733" max="9733" width="15.109375" style="4" customWidth="1"/>
    <col min="9734" max="9734" width="13.44140625" style="4" customWidth="1"/>
    <col min="9735" max="9735" width="14.6640625" style="4" customWidth="1"/>
    <col min="9736" max="9736" width="13" style="4" customWidth="1"/>
    <col min="9737" max="9737" width="8" style="4" bestFit="1" customWidth="1"/>
    <col min="9738" max="9746" width="8.33203125" style="4" bestFit="1" customWidth="1"/>
    <col min="9747" max="9747" width="8" style="4" bestFit="1" customWidth="1"/>
    <col min="9748" max="9756" width="7.109375" style="4" bestFit="1" customWidth="1"/>
    <col min="9757" max="9757" width="7.44140625" style="4" bestFit="1" customWidth="1"/>
    <col min="9758" max="9758" width="7.109375" style="4" bestFit="1" customWidth="1"/>
    <col min="9759" max="9764" width="7.44140625" style="4" bestFit="1" customWidth="1"/>
    <col min="9765" max="9984" width="8.77734375" style="4"/>
    <col min="9985" max="9985" width="9.33203125" style="4" customWidth="1"/>
    <col min="9986" max="9986" width="112.109375" style="4" customWidth="1"/>
    <col min="9987" max="9987" width="58.44140625" style="4" customWidth="1"/>
    <col min="9988" max="9988" width="10" style="4" customWidth="1"/>
    <col min="9989" max="9989" width="15.109375" style="4" customWidth="1"/>
    <col min="9990" max="9990" width="13.44140625" style="4" customWidth="1"/>
    <col min="9991" max="9991" width="14.6640625" style="4" customWidth="1"/>
    <col min="9992" max="9992" width="13" style="4" customWidth="1"/>
    <col min="9993" max="9993" width="8" style="4" bestFit="1" customWidth="1"/>
    <col min="9994" max="10002" width="8.33203125" style="4" bestFit="1" customWidth="1"/>
    <col min="10003" max="10003" width="8" style="4" bestFit="1" customWidth="1"/>
    <col min="10004" max="10012" width="7.109375" style="4" bestFit="1" customWidth="1"/>
    <col min="10013" max="10013" width="7.44140625" style="4" bestFit="1" customWidth="1"/>
    <col min="10014" max="10014" width="7.109375" style="4" bestFit="1" customWidth="1"/>
    <col min="10015" max="10020" width="7.44140625" style="4" bestFit="1" customWidth="1"/>
    <col min="10021" max="10240" width="8.77734375" style="4"/>
    <col min="10241" max="10241" width="9.33203125" style="4" customWidth="1"/>
    <col min="10242" max="10242" width="112.109375" style="4" customWidth="1"/>
    <col min="10243" max="10243" width="58.44140625" style="4" customWidth="1"/>
    <col min="10244" max="10244" width="10" style="4" customWidth="1"/>
    <col min="10245" max="10245" width="15.109375" style="4" customWidth="1"/>
    <col min="10246" max="10246" width="13.44140625" style="4" customWidth="1"/>
    <col min="10247" max="10247" width="14.6640625" style="4" customWidth="1"/>
    <col min="10248" max="10248" width="13" style="4" customWidth="1"/>
    <col min="10249" max="10249" width="8" style="4" bestFit="1" customWidth="1"/>
    <col min="10250" max="10258" width="8.33203125" style="4" bestFit="1" customWidth="1"/>
    <col min="10259" max="10259" width="8" style="4" bestFit="1" customWidth="1"/>
    <col min="10260" max="10268" width="7.109375" style="4" bestFit="1" customWidth="1"/>
    <col min="10269" max="10269" width="7.44140625" style="4" bestFit="1" customWidth="1"/>
    <col min="10270" max="10270" width="7.109375" style="4" bestFit="1" customWidth="1"/>
    <col min="10271" max="10276" width="7.44140625" style="4" bestFit="1" customWidth="1"/>
    <col min="10277" max="10496" width="8.77734375" style="4"/>
    <col min="10497" max="10497" width="9.33203125" style="4" customWidth="1"/>
    <col min="10498" max="10498" width="112.109375" style="4" customWidth="1"/>
    <col min="10499" max="10499" width="58.44140625" style="4" customWidth="1"/>
    <col min="10500" max="10500" width="10" style="4" customWidth="1"/>
    <col min="10501" max="10501" width="15.109375" style="4" customWidth="1"/>
    <col min="10502" max="10502" width="13.44140625" style="4" customWidth="1"/>
    <col min="10503" max="10503" width="14.6640625" style="4" customWidth="1"/>
    <col min="10504" max="10504" width="13" style="4" customWidth="1"/>
    <col min="10505" max="10505" width="8" style="4" bestFit="1" customWidth="1"/>
    <col min="10506" max="10514" width="8.33203125" style="4" bestFit="1" customWidth="1"/>
    <col min="10515" max="10515" width="8" style="4" bestFit="1" customWidth="1"/>
    <col min="10516" max="10524" width="7.109375" style="4" bestFit="1" customWidth="1"/>
    <col min="10525" max="10525" width="7.44140625" style="4" bestFit="1" customWidth="1"/>
    <col min="10526" max="10526" width="7.109375" style="4" bestFit="1" customWidth="1"/>
    <col min="10527" max="10532" width="7.44140625" style="4" bestFit="1" customWidth="1"/>
    <col min="10533" max="10752" width="8.77734375" style="4"/>
    <col min="10753" max="10753" width="9.33203125" style="4" customWidth="1"/>
    <col min="10754" max="10754" width="112.109375" style="4" customWidth="1"/>
    <col min="10755" max="10755" width="58.44140625" style="4" customWidth="1"/>
    <col min="10756" max="10756" width="10" style="4" customWidth="1"/>
    <col min="10757" max="10757" width="15.109375" style="4" customWidth="1"/>
    <col min="10758" max="10758" width="13.44140625" style="4" customWidth="1"/>
    <col min="10759" max="10759" width="14.6640625" style="4" customWidth="1"/>
    <col min="10760" max="10760" width="13" style="4" customWidth="1"/>
    <col min="10761" max="10761" width="8" style="4" bestFit="1" customWidth="1"/>
    <col min="10762" max="10770" width="8.33203125" style="4" bestFit="1" customWidth="1"/>
    <col min="10771" max="10771" width="8" style="4" bestFit="1" customWidth="1"/>
    <col min="10772" max="10780" width="7.109375" style="4" bestFit="1" customWidth="1"/>
    <col min="10781" max="10781" width="7.44140625" style="4" bestFit="1" customWidth="1"/>
    <col min="10782" max="10782" width="7.109375" style="4" bestFit="1" customWidth="1"/>
    <col min="10783" max="10788" width="7.44140625" style="4" bestFit="1" customWidth="1"/>
    <col min="10789" max="11008" width="8.77734375" style="4"/>
    <col min="11009" max="11009" width="9.33203125" style="4" customWidth="1"/>
    <col min="11010" max="11010" width="112.109375" style="4" customWidth="1"/>
    <col min="11011" max="11011" width="58.44140625" style="4" customWidth="1"/>
    <col min="11012" max="11012" width="10" style="4" customWidth="1"/>
    <col min="11013" max="11013" width="15.109375" style="4" customWidth="1"/>
    <col min="11014" max="11014" width="13.44140625" style="4" customWidth="1"/>
    <col min="11015" max="11015" width="14.6640625" style="4" customWidth="1"/>
    <col min="11016" max="11016" width="13" style="4" customWidth="1"/>
    <col min="11017" max="11017" width="8" style="4" bestFit="1" customWidth="1"/>
    <col min="11018" max="11026" width="8.33203125" style="4" bestFit="1" customWidth="1"/>
    <col min="11027" max="11027" width="8" style="4" bestFit="1" customWidth="1"/>
    <col min="11028" max="11036" width="7.109375" style="4" bestFit="1" customWidth="1"/>
    <col min="11037" max="11037" width="7.44140625" style="4" bestFit="1" customWidth="1"/>
    <col min="11038" max="11038" width="7.109375" style="4" bestFit="1" customWidth="1"/>
    <col min="11039" max="11044" width="7.44140625" style="4" bestFit="1" customWidth="1"/>
    <col min="11045" max="11264" width="8.77734375" style="4"/>
    <col min="11265" max="11265" width="9.33203125" style="4" customWidth="1"/>
    <col min="11266" max="11266" width="112.109375" style="4" customWidth="1"/>
    <col min="11267" max="11267" width="58.44140625" style="4" customWidth="1"/>
    <col min="11268" max="11268" width="10" style="4" customWidth="1"/>
    <col min="11269" max="11269" width="15.109375" style="4" customWidth="1"/>
    <col min="11270" max="11270" width="13.44140625" style="4" customWidth="1"/>
    <col min="11271" max="11271" width="14.6640625" style="4" customWidth="1"/>
    <col min="11272" max="11272" width="13" style="4" customWidth="1"/>
    <col min="11273" max="11273" width="8" style="4" bestFit="1" customWidth="1"/>
    <col min="11274" max="11282" width="8.33203125" style="4" bestFit="1" customWidth="1"/>
    <col min="11283" max="11283" width="8" style="4" bestFit="1" customWidth="1"/>
    <col min="11284" max="11292" width="7.109375" style="4" bestFit="1" customWidth="1"/>
    <col min="11293" max="11293" width="7.44140625" style="4" bestFit="1" customWidth="1"/>
    <col min="11294" max="11294" width="7.109375" style="4" bestFit="1" customWidth="1"/>
    <col min="11295" max="11300" width="7.44140625" style="4" bestFit="1" customWidth="1"/>
    <col min="11301" max="11520" width="8.77734375" style="4"/>
    <col min="11521" max="11521" width="9.33203125" style="4" customWidth="1"/>
    <col min="11522" max="11522" width="112.109375" style="4" customWidth="1"/>
    <col min="11523" max="11523" width="58.44140625" style="4" customWidth="1"/>
    <col min="11524" max="11524" width="10" style="4" customWidth="1"/>
    <col min="11525" max="11525" width="15.109375" style="4" customWidth="1"/>
    <col min="11526" max="11526" width="13.44140625" style="4" customWidth="1"/>
    <col min="11527" max="11527" width="14.6640625" style="4" customWidth="1"/>
    <col min="11528" max="11528" width="13" style="4" customWidth="1"/>
    <col min="11529" max="11529" width="8" style="4" bestFit="1" customWidth="1"/>
    <col min="11530" max="11538" width="8.33203125" style="4" bestFit="1" customWidth="1"/>
    <col min="11539" max="11539" width="8" style="4" bestFit="1" customWidth="1"/>
    <col min="11540" max="11548" width="7.109375" style="4" bestFit="1" customWidth="1"/>
    <col min="11549" max="11549" width="7.44140625" style="4" bestFit="1" customWidth="1"/>
    <col min="11550" max="11550" width="7.109375" style="4" bestFit="1" customWidth="1"/>
    <col min="11551" max="11556" width="7.44140625" style="4" bestFit="1" customWidth="1"/>
    <col min="11557" max="11776" width="8.77734375" style="4"/>
    <col min="11777" max="11777" width="9.33203125" style="4" customWidth="1"/>
    <col min="11778" max="11778" width="112.109375" style="4" customWidth="1"/>
    <col min="11779" max="11779" width="58.44140625" style="4" customWidth="1"/>
    <col min="11780" max="11780" width="10" style="4" customWidth="1"/>
    <col min="11781" max="11781" width="15.109375" style="4" customWidth="1"/>
    <col min="11782" max="11782" width="13.44140625" style="4" customWidth="1"/>
    <col min="11783" max="11783" width="14.6640625" style="4" customWidth="1"/>
    <col min="11784" max="11784" width="13" style="4" customWidth="1"/>
    <col min="11785" max="11785" width="8" style="4" bestFit="1" customWidth="1"/>
    <col min="11786" max="11794" width="8.33203125" style="4" bestFit="1" customWidth="1"/>
    <col min="11795" max="11795" width="8" style="4" bestFit="1" customWidth="1"/>
    <col min="11796" max="11804" width="7.109375" style="4" bestFit="1" customWidth="1"/>
    <col min="11805" max="11805" width="7.44140625" style="4" bestFit="1" customWidth="1"/>
    <col min="11806" max="11806" width="7.109375" style="4" bestFit="1" customWidth="1"/>
    <col min="11807" max="11812" width="7.44140625" style="4" bestFit="1" customWidth="1"/>
    <col min="11813" max="12032" width="8.77734375" style="4"/>
    <col min="12033" max="12033" width="9.33203125" style="4" customWidth="1"/>
    <col min="12034" max="12034" width="112.109375" style="4" customWidth="1"/>
    <col min="12035" max="12035" width="58.44140625" style="4" customWidth="1"/>
    <col min="12036" max="12036" width="10" style="4" customWidth="1"/>
    <col min="12037" max="12037" width="15.109375" style="4" customWidth="1"/>
    <col min="12038" max="12038" width="13.44140625" style="4" customWidth="1"/>
    <col min="12039" max="12039" width="14.6640625" style="4" customWidth="1"/>
    <col min="12040" max="12040" width="13" style="4" customWidth="1"/>
    <col min="12041" max="12041" width="8" style="4" bestFit="1" customWidth="1"/>
    <col min="12042" max="12050" width="8.33203125" style="4" bestFit="1" customWidth="1"/>
    <col min="12051" max="12051" width="8" style="4" bestFit="1" customWidth="1"/>
    <col min="12052" max="12060" width="7.109375" style="4" bestFit="1" customWidth="1"/>
    <col min="12061" max="12061" width="7.44140625" style="4" bestFit="1" customWidth="1"/>
    <col min="12062" max="12062" width="7.109375" style="4" bestFit="1" customWidth="1"/>
    <col min="12063" max="12068" width="7.44140625" style="4" bestFit="1" customWidth="1"/>
    <col min="12069" max="12288" width="8.77734375" style="4"/>
    <col min="12289" max="12289" width="9.33203125" style="4" customWidth="1"/>
    <col min="12290" max="12290" width="112.109375" style="4" customWidth="1"/>
    <col min="12291" max="12291" width="58.44140625" style="4" customWidth="1"/>
    <col min="12292" max="12292" width="10" style="4" customWidth="1"/>
    <col min="12293" max="12293" width="15.109375" style="4" customWidth="1"/>
    <col min="12294" max="12294" width="13.44140625" style="4" customWidth="1"/>
    <col min="12295" max="12295" width="14.6640625" style="4" customWidth="1"/>
    <col min="12296" max="12296" width="13" style="4" customWidth="1"/>
    <col min="12297" max="12297" width="8" style="4" bestFit="1" customWidth="1"/>
    <col min="12298" max="12306" width="8.33203125" style="4" bestFit="1" customWidth="1"/>
    <col min="12307" max="12307" width="8" style="4" bestFit="1" customWidth="1"/>
    <col min="12308" max="12316" width="7.109375" style="4" bestFit="1" customWidth="1"/>
    <col min="12317" max="12317" width="7.44140625" style="4" bestFit="1" customWidth="1"/>
    <col min="12318" max="12318" width="7.109375" style="4" bestFit="1" customWidth="1"/>
    <col min="12319" max="12324" width="7.44140625" style="4" bestFit="1" customWidth="1"/>
    <col min="12325" max="12544" width="8.77734375" style="4"/>
    <col min="12545" max="12545" width="9.33203125" style="4" customWidth="1"/>
    <col min="12546" max="12546" width="112.109375" style="4" customWidth="1"/>
    <col min="12547" max="12547" width="58.44140625" style="4" customWidth="1"/>
    <col min="12548" max="12548" width="10" style="4" customWidth="1"/>
    <col min="12549" max="12549" width="15.109375" style="4" customWidth="1"/>
    <col min="12550" max="12550" width="13.44140625" style="4" customWidth="1"/>
    <col min="12551" max="12551" width="14.6640625" style="4" customWidth="1"/>
    <col min="12552" max="12552" width="13" style="4" customWidth="1"/>
    <col min="12553" max="12553" width="8" style="4" bestFit="1" customWidth="1"/>
    <col min="12554" max="12562" width="8.33203125" style="4" bestFit="1" customWidth="1"/>
    <col min="12563" max="12563" width="8" style="4" bestFit="1" customWidth="1"/>
    <col min="12564" max="12572" width="7.109375" style="4" bestFit="1" customWidth="1"/>
    <col min="12573" max="12573" width="7.44140625" style="4" bestFit="1" customWidth="1"/>
    <col min="12574" max="12574" width="7.109375" style="4" bestFit="1" customWidth="1"/>
    <col min="12575" max="12580" width="7.44140625" style="4" bestFit="1" customWidth="1"/>
    <col min="12581" max="12800" width="8.77734375" style="4"/>
    <col min="12801" max="12801" width="9.33203125" style="4" customWidth="1"/>
    <col min="12802" max="12802" width="112.109375" style="4" customWidth="1"/>
    <col min="12803" max="12803" width="58.44140625" style="4" customWidth="1"/>
    <col min="12804" max="12804" width="10" style="4" customWidth="1"/>
    <col min="12805" max="12805" width="15.109375" style="4" customWidth="1"/>
    <col min="12806" max="12806" width="13.44140625" style="4" customWidth="1"/>
    <col min="12807" max="12807" width="14.6640625" style="4" customWidth="1"/>
    <col min="12808" max="12808" width="13" style="4" customWidth="1"/>
    <col min="12809" max="12809" width="8" style="4" bestFit="1" customWidth="1"/>
    <col min="12810" max="12818" width="8.33203125" style="4" bestFit="1" customWidth="1"/>
    <col min="12819" max="12819" width="8" style="4" bestFit="1" customWidth="1"/>
    <col min="12820" max="12828" width="7.109375" style="4" bestFit="1" customWidth="1"/>
    <col min="12829" max="12829" width="7.44140625" style="4" bestFit="1" customWidth="1"/>
    <col min="12830" max="12830" width="7.109375" style="4" bestFit="1" customWidth="1"/>
    <col min="12831" max="12836" width="7.44140625" style="4" bestFit="1" customWidth="1"/>
    <col min="12837" max="13056" width="8.77734375" style="4"/>
    <col min="13057" max="13057" width="9.33203125" style="4" customWidth="1"/>
    <col min="13058" max="13058" width="112.109375" style="4" customWidth="1"/>
    <col min="13059" max="13059" width="58.44140625" style="4" customWidth="1"/>
    <col min="13060" max="13060" width="10" style="4" customWidth="1"/>
    <col min="13061" max="13061" width="15.109375" style="4" customWidth="1"/>
    <col min="13062" max="13062" width="13.44140625" style="4" customWidth="1"/>
    <col min="13063" max="13063" width="14.6640625" style="4" customWidth="1"/>
    <col min="13064" max="13064" width="13" style="4" customWidth="1"/>
    <col min="13065" max="13065" width="8" style="4" bestFit="1" customWidth="1"/>
    <col min="13066" max="13074" width="8.33203125" style="4" bestFit="1" customWidth="1"/>
    <col min="13075" max="13075" width="8" style="4" bestFit="1" customWidth="1"/>
    <col min="13076" max="13084" width="7.109375" style="4" bestFit="1" customWidth="1"/>
    <col min="13085" max="13085" width="7.44140625" style="4" bestFit="1" customWidth="1"/>
    <col min="13086" max="13086" width="7.109375" style="4" bestFit="1" customWidth="1"/>
    <col min="13087" max="13092" width="7.44140625" style="4" bestFit="1" customWidth="1"/>
    <col min="13093" max="13312" width="8.77734375" style="4"/>
    <col min="13313" max="13313" width="9.33203125" style="4" customWidth="1"/>
    <col min="13314" max="13314" width="112.109375" style="4" customWidth="1"/>
    <col min="13315" max="13315" width="58.44140625" style="4" customWidth="1"/>
    <col min="13316" max="13316" width="10" style="4" customWidth="1"/>
    <col min="13317" max="13317" width="15.109375" style="4" customWidth="1"/>
    <col min="13318" max="13318" width="13.44140625" style="4" customWidth="1"/>
    <col min="13319" max="13319" width="14.6640625" style="4" customWidth="1"/>
    <col min="13320" max="13320" width="13" style="4" customWidth="1"/>
    <col min="13321" max="13321" width="8" style="4" bestFit="1" customWidth="1"/>
    <col min="13322" max="13330" width="8.33203125" style="4" bestFit="1" customWidth="1"/>
    <col min="13331" max="13331" width="8" style="4" bestFit="1" customWidth="1"/>
    <col min="13332" max="13340" width="7.109375" style="4" bestFit="1" customWidth="1"/>
    <col min="13341" max="13341" width="7.44140625" style="4" bestFit="1" customWidth="1"/>
    <col min="13342" max="13342" width="7.109375" style="4" bestFit="1" customWidth="1"/>
    <col min="13343" max="13348" width="7.44140625" style="4" bestFit="1" customWidth="1"/>
    <col min="13349" max="13568" width="8.77734375" style="4"/>
    <col min="13569" max="13569" width="9.33203125" style="4" customWidth="1"/>
    <col min="13570" max="13570" width="112.109375" style="4" customWidth="1"/>
    <col min="13571" max="13571" width="58.44140625" style="4" customWidth="1"/>
    <col min="13572" max="13572" width="10" style="4" customWidth="1"/>
    <col min="13573" max="13573" width="15.109375" style="4" customWidth="1"/>
    <col min="13574" max="13574" width="13.44140625" style="4" customWidth="1"/>
    <col min="13575" max="13575" width="14.6640625" style="4" customWidth="1"/>
    <col min="13576" max="13576" width="13" style="4" customWidth="1"/>
    <col min="13577" max="13577" width="8" style="4" bestFit="1" customWidth="1"/>
    <col min="13578" max="13586" width="8.33203125" style="4" bestFit="1" customWidth="1"/>
    <col min="13587" max="13587" width="8" style="4" bestFit="1" customWidth="1"/>
    <col min="13588" max="13596" width="7.109375" style="4" bestFit="1" customWidth="1"/>
    <col min="13597" max="13597" width="7.44140625" style="4" bestFit="1" customWidth="1"/>
    <col min="13598" max="13598" width="7.109375" style="4" bestFit="1" customWidth="1"/>
    <col min="13599" max="13604" width="7.44140625" style="4" bestFit="1" customWidth="1"/>
    <col min="13605" max="13824" width="8.77734375" style="4"/>
    <col min="13825" max="13825" width="9.33203125" style="4" customWidth="1"/>
    <col min="13826" max="13826" width="112.109375" style="4" customWidth="1"/>
    <col min="13827" max="13827" width="58.44140625" style="4" customWidth="1"/>
    <col min="13828" max="13828" width="10" style="4" customWidth="1"/>
    <col min="13829" max="13829" width="15.109375" style="4" customWidth="1"/>
    <col min="13830" max="13830" width="13.44140625" style="4" customWidth="1"/>
    <col min="13831" max="13831" width="14.6640625" style="4" customWidth="1"/>
    <col min="13832" max="13832" width="13" style="4" customWidth="1"/>
    <col min="13833" max="13833" width="8" style="4" bestFit="1" customWidth="1"/>
    <col min="13834" max="13842" width="8.33203125" style="4" bestFit="1" customWidth="1"/>
    <col min="13843" max="13843" width="8" style="4" bestFit="1" customWidth="1"/>
    <col min="13844" max="13852" width="7.109375" style="4" bestFit="1" customWidth="1"/>
    <col min="13853" max="13853" width="7.44140625" style="4" bestFit="1" customWidth="1"/>
    <col min="13854" max="13854" width="7.109375" style="4" bestFit="1" customWidth="1"/>
    <col min="13855" max="13860" width="7.44140625" style="4" bestFit="1" customWidth="1"/>
    <col min="13861" max="14080" width="8.77734375" style="4"/>
    <col min="14081" max="14081" width="9.33203125" style="4" customWidth="1"/>
    <col min="14082" max="14082" width="112.109375" style="4" customWidth="1"/>
    <col min="14083" max="14083" width="58.44140625" style="4" customWidth="1"/>
    <col min="14084" max="14084" width="10" style="4" customWidth="1"/>
    <col min="14085" max="14085" width="15.109375" style="4" customWidth="1"/>
    <col min="14086" max="14086" width="13.44140625" style="4" customWidth="1"/>
    <col min="14087" max="14087" width="14.6640625" style="4" customWidth="1"/>
    <col min="14088" max="14088" width="13" style="4" customWidth="1"/>
    <col min="14089" max="14089" width="8" style="4" bestFit="1" customWidth="1"/>
    <col min="14090" max="14098" width="8.33203125" style="4" bestFit="1" customWidth="1"/>
    <col min="14099" max="14099" width="8" style="4" bestFit="1" customWidth="1"/>
    <col min="14100" max="14108" width="7.109375" style="4" bestFit="1" customWidth="1"/>
    <col min="14109" max="14109" width="7.44140625" style="4" bestFit="1" customWidth="1"/>
    <col min="14110" max="14110" width="7.109375" style="4" bestFit="1" customWidth="1"/>
    <col min="14111" max="14116" width="7.44140625" style="4" bestFit="1" customWidth="1"/>
    <col min="14117" max="14336" width="8.77734375" style="4"/>
    <col min="14337" max="14337" width="9.33203125" style="4" customWidth="1"/>
    <col min="14338" max="14338" width="112.109375" style="4" customWidth="1"/>
    <col min="14339" max="14339" width="58.44140625" style="4" customWidth="1"/>
    <col min="14340" max="14340" width="10" style="4" customWidth="1"/>
    <col min="14341" max="14341" width="15.109375" style="4" customWidth="1"/>
    <col min="14342" max="14342" width="13.44140625" style="4" customWidth="1"/>
    <col min="14343" max="14343" width="14.6640625" style="4" customWidth="1"/>
    <col min="14344" max="14344" width="13" style="4" customWidth="1"/>
    <col min="14345" max="14345" width="8" style="4" bestFit="1" customWidth="1"/>
    <col min="14346" max="14354" width="8.33203125" style="4" bestFit="1" customWidth="1"/>
    <col min="14355" max="14355" width="8" style="4" bestFit="1" customWidth="1"/>
    <col min="14356" max="14364" width="7.109375" style="4" bestFit="1" customWidth="1"/>
    <col min="14365" max="14365" width="7.44140625" style="4" bestFit="1" customWidth="1"/>
    <col min="14366" max="14366" width="7.109375" style="4" bestFit="1" customWidth="1"/>
    <col min="14367" max="14372" width="7.44140625" style="4" bestFit="1" customWidth="1"/>
    <col min="14373" max="14592" width="8.77734375" style="4"/>
    <col min="14593" max="14593" width="9.33203125" style="4" customWidth="1"/>
    <col min="14594" max="14594" width="112.109375" style="4" customWidth="1"/>
    <col min="14595" max="14595" width="58.44140625" style="4" customWidth="1"/>
    <col min="14596" max="14596" width="10" style="4" customWidth="1"/>
    <col min="14597" max="14597" width="15.109375" style="4" customWidth="1"/>
    <col min="14598" max="14598" width="13.44140625" style="4" customWidth="1"/>
    <col min="14599" max="14599" width="14.6640625" style="4" customWidth="1"/>
    <col min="14600" max="14600" width="13" style="4" customWidth="1"/>
    <col min="14601" max="14601" width="8" style="4" bestFit="1" customWidth="1"/>
    <col min="14602" max="14610" width="8.33203125" style="4" bestFit="1" customWidth="1"/>
    <col min="14611" max="14611" width="8" style="4" bestFit="1" customWidth="1"/>
    <col min="14612" max="14620" width="7.109375" style="4" bestFit="1" customWidth="1"/>
    <col min="14621" max="14621" width="7.44140625" style="4" bestFit="1" customWidth="1"/>
    <col min="14622" max="14622" width="7.109375" style="4" bestFit="1" customWidth="1"/>
    <col min="14623" max="14628" width="7.44140625" style="4" bestFit="1" customWidth="1"/>
    <col min="14629" max="14848" width="8.77734375" style="4"/>
    <col min="14849" max="14849" width="9.33203125" style="4" customWidth="1"/>
    <col min="14850" max="14850" width="112.109375" style="4" customWidth="1"/>
    <col min="14851" max="14851" width="58.44140625" style="4" customWidth="1"/>
    <col min="14852" max="14852" width="10" style="4" customWidth="1"/>
    <col min="14853" max="14853" width="15.109375" style="4" customWidth="1"/>
    <col min="14854" max="14854" width="13.44140625" style="4" customWidth="1"/>
    <col min="14855" max="14855" width="14.6640625" style="4" customWidth="1"/>
    <col min="14856" max="14856" width="13" style="4" customWidth="1"/>
    <col min="14857" max="14857" width="8" style="4" bestFit="1" customWidth="1"/>
    <col min="14858" max="14866" width="8.33203125" style="4" bestFit="1" customWidth="1"/>
    <col min="14867" max="14867" width="8" style="4" bestFit="1" customWidth="1"/>
    <col min="14868" max="14876" width="7.109375" style="4" bestFit="1" customWidth="1"/>
    <col min="14877" max="14877" width="7.44140625" style="4" bestFit="1" customWidth="1"/>
    <col min="14878" max="14878" width="7.109375" style="4" bestFit="1" customWidth="1"/>
    <col min="14879" max="14884" width="7.44140625" style="4" bestFit="1" customWidth="1"/>
    <col min="14885" max="15104" width="8.77734375" style="4"/>
    <col min="15105" max="15105" width="9.33203125" style="4" customWidth="1"/>
    <col min="15106" max="15106" width="112.109375" style="4" customWidth="1"/>
    <col min="15107" max="15107" width="58.44140625" style="4" customWidth="1"/>
    <col min="15108" max="15108" width="10" style="4" customWidth="1"/>
    <col min="15109" max="15109" width="15.109375" style="4" customWidth="1"/>
    <col min="15110" max="15110" width="13.44140625" style="4" customWidth="1"/>
    <col min="15111" max="15111" width="14.6640625" style="4" customWidth="1"/>
    <col min="15112" max="15112" width="13" style="4" customWidth="1"/>
    <col min="15113" max="15113" width="8" style="4" bestFit="1" customWidth="1"/>
    <col min="15114" max="15122" width="8.33203125" style="4" bestFit="1" customWidth="1"/>
    <col min="15123" max="15123" width="8" style="4" bestFit="1" customWidth="1"/>
    <col min="15124" max="15132" width="7.109375" style="4" bestFit="1" customWidth="1"/>
    <col min="15133" max="15133" width="7.44140625" style="4" bestFit="1" customWidth="1"/>
    <col min="15134" max="15134" width="7.109375" style="4" bestFit="1" customWidth="1"/>
    <col min="15135" max="15140" width="7.44140625" style="4" bestFit="1" customWidth="1"/>
    <col min="15141" max="15360" width="8.77734375" style="4"/>
    <col min="15361" max="15361" width="9.33203125" style="4" customWidth="1"/>
    <col min="15362" max="15362" width="112.109375" style="4" customWidth="1"/>
    <col min="15363" max="15363" width="58.44140625" style="4" customWidth="1"/>
    <col min="15364" max="15364" width="10" style="4" customWidth="1"/>
    <col min="15365" max="15365" width="15.109375" style="4" customWidth="1"/>
    <col min="15366" max="15366" width="13.44140625" style="4" customWidth="1"/>
    <col min="15367" max="15367" width="14.6640625" style="4" customWidth="1"/>
    <col min="15368" max="15368" width="13" style="4" customWidth="1"/>
    <col min="15369" max="15369" width="8" style="4" bestFit="1" customWidth="1"/>
    <col min="15370" max="15378" width="8.33203125" style="4" bestFit="1" customWidth="1"/>
    <col min="15379" max="15379" width="8" style="4" bestFit="1" customWidth="1"/>
    <col min="15380" max="15388" width="7.109375" style="4" bestFit="1" customWidth="1"/>
    <col min="15389" max="15389" width="7.44140625" style="4" bestFit="1" customWidth="1"/>
    <col min="15390" max="15390" width="7.109375" style="4" bestFit="1" customWidth="1"/>
    <col min="15391" max="15396" width="7.44140625" style="4" bestFit="1" customWidth="1"/>
    <col min="15397" max="15616" width="8.77734375" style="4"/>
    <col min="15617" max="15617" width="9.33203125" style="4" customWidth="1"/>
    <col min="15618" max="15618" width="112.109375" style="4" customWidth="1"/>
    <col min="15619" max="15619" width="58.44140625" style="4" customWidth="1"/>
    <col min="15620" max="15620" width="10" style="4" customWidth="1"/>
    <col min="15621" max="15621" width="15.109375" style="4" customWidth="1"/>
    <col min="15622" max="15622" width="13.44140625" style="4" customWidth="1"/>
    <col min="15623" max="15623" width="14.6640625" style="4" customWidth="1"/>
    <col min="15624" max="15624" width="13" style="4" customWidth="1"/>
    <col min="15625" max="15625" width="8" style="4" bestFit="1" customWidth="1"/>
    <col min="15626" max="15634" width="8.33203125" style="4" bestFit="1" customWidth="1"/>
    <col min="15635" max="15635" width="8" style="4" bestFit="1" customWidth="1"/>
    <col min="15636" max="15644" width="7.109375" style="4" bestFit="1" customWidth="1"/>
    <col min="15645" max="15645" width="7.44140625" style="4" bestFit="1" customWidth="1"/>
    <col min="15646" max="15646" width="7.109375" style="4" bestFit="1" customWidth="1"/>
    <col min="15647" max="15652" width="7.44140625" style="4" bestFit="1" customWidth="1"/>
    <col min="15653" max="15872" width="8.77734375" style="4"/>
    <col min="15873" max="15873" width="9.33203125" style="4" customWidth="1"/>
    <col min="15874" max="15874" width="112.109375" style="4" customWidth="1"/>
    <col min="15875" max="15875" width="58.44140625" style="4" customWidth="1"/>
    <col min="15876" max="15876" width="10" style="4" customWidth="1"/>
    <col min="15877" max="15877" width="15.109375" style="4" customWidth="1"/>
    <col min="15878" max="15878" width="13.44140625" style="4" customWidth="1"/>
    <col min="15879" max="15879" width="14.6640625" style="4" customWidth="1"/>
    <col min="15880" max="15880" width="13" style="4" customWidth="1"/>
    <col min="15881" max="15881" width="8" style="4" bestFit="1" customWidth="1"/>
    <col min="15882" max="15890" width="8.33203125" style="4" bestFit="1" customWidth="1"/>
    <col min="15891" max="15891" width="8" style="4" bestFit="1" customWidth="1"/>
    <col min="15892" max="15900" width="7.109375" style="4" bestFit="1" customWidth="1"/>
    <col min="15901" max="15901" width="7.44140625" style="4" bestFit="1" customWidth="1"/>
    <col min="15902" max="15902" width="7.109375" style="4" bestFit="1" customWidth="1"/>
    <col min="15903" max="15908" width="7.44140625" style="4" bestFit="1" customWidth="1"/>
    <col min="15909" max="16128" width="8.77734375" style="4"/>
    <col min="16129" max="16129" width="9.33203125" style="4" customWidth="1"/>
    <col min="16130" max="16130" width="112.109375" style="4" customWidth="1"/>
    <col min="16131" max="16131" width="58.44140625" style="4" customWidth="1"/>
    <col min="16132" max="16132" width="10" style="4" customWidth="1"/>
    <col min="16133" max="16133" width="15.109375" style="4" customWidth="1"/>
    <col min="16134" max="16134" width="13.44140625" style="4" customWidth="1"/>
    <col min="16135" max="16135" width="14.6640625" style="4" customWidth="1"/>
    <col min="16136" max="16136" width="13" style="4" customWidth="1"/>
    <col min="16137" max="16137" width="8" style="4" bestFit="1" customWidth="1"/>
    <col min="16138" max="16146" width="8.33203125" style="4" bestFit="1" customWidth="1"/>
    <col min="16147" max="16147" width="8" style="4" bestFit="1" customWidth="1"/>
    <col min="16148" max="16156" width="7.109375" style="4" bestFit="1" customWidth="1"/>
    <col min="16157" max="16157" width="7.44140625" style="4" bestFit="1" customWidth="1"/>
    <col min="16158" max="16158" width="7.109375" style="4" bestFit="1" customWidth="1"/>
    <col min="16159" max="16164" width="7.44140625" style="4" bestFit="1" customWidth="1"/>
    <col min="16165" max="16384" width="8.77734375" style="4"/>
  </cols>
  <sheetData>
    <row r="1" spans="1:36" ht="14.4" hidden="1" thickBot="1" x14ac:dyDescent="0.3"/>
    <row r="2" spans="1:36" ht="14.4" hidden="1" thickBot="1" x14ac:dyDescent="0.3">
      <c r="E2" s="4"/>
      <c r="F2" s="4"/>
      <c r="G2" s="4"/>
      <c r="I2" s="131"/>
      <c r="J2" s="131"/>
    </row>
    <row r="3" spans="1:36" ht="14.4" hidden="1" thickBot="1" x14ac:dyDescent="0.3">
      <c r="E3" s="4"/>
      <c r="F3" s="4"/>
      <c r="G3" s="4"/>
      <c r="I3" s="131"/>
      <c r="J3" s="131"/>
    </row>
    <row r="4" spans="1:36" ht="14.4" hidden="1" thickBot="1" x14ac:dyDescent="0.3">
      <c r="E4" s="4"/>
      <c r="F4" s="4"/>
      <c r="G4" s="4"/>
      <c r="H4" s="132"/>
    </row>
    <row r="5" spans="1:36" ht="18" hidden="1" thickBot="1" x14ac:dyDescent="0.3">
      <c r="C5" s="133"/>
      <c r="D5" s="134"/>
      <c r="E5" s="4"/>
      <c r="F5" s="4"/>
      <c r="G5" s="4"/>
      <c r="H5" s="132"/>
    </row>
    <row r="6" spans="1:36" s="135" customFormat="1" ht="14.4" hidden="1" thickBot="1" x14ac:dyDescent="0.3">
      <c r="E6" s="136"/>
      <c r="F6" s="4"/>
      <c r="G6" s="4"/>
      <c r="H6" s="4"/>
      <c r="I6" s="4"/>
      <c r="J6" s="4"/>
    </row>
    <row r="7" spans="1:36" s="135" customFormat="1" ht="14.4" hidden="1" thickBot="1" x14ac:dyDescent="0.3">
      <c r="E7" s="136"/>
      <c r="F7" s="136"/>
      <c r="G7" s="136"/>
    </row>
    <row r="8" spans="1:36" s="135" customFormat="1" ht="14.4" thickBot="1" x14ac:dyDescent="0.3">
      <c r="A8" s="61"/>
      <c r="B8" s="62"/>
      <c r="C8" s="63"/>
      <c r="D8" s="62"/>
      <c r="E8" s="64"/>
      <c r="F8" s="65" t="s">
        <v>71</v>
      </c>
      <c r="G8" s="65"/>
      <c r="H8" s="66">
        <f>'[1]SPRINT 1'!$H$26</f>
        <v>0</v>
      </c>
      <c r="I8" s="67">
        <f>'[1]SPRINT 1'!$I$26</f>
        <v>0</v>
      </c>
      <c r="J8" s="67">
        <f>'[1]SPRINT 1'!$J$26</f>
        <v>0</v>
      </c>
      <c r="K8" s="67">
        <f>'[1]SPRINT 1'!$K$26</f>
        <v>0</v>
      </c>
      <c r="L8" s="67">
        <f>'[1]SPRINT 1'!$L$26</f>
        <v>0</v>
      </c>
      <c r="M8" s="67">
        <f>'[1]SPRINT 1'!$M$26</f>
        <v>0</v>
      </c>
      <c r="N8" s="67">
        <f>'[1]SPRINT 1'!$N$26</f>
        <v>0</v>
      </c>
      <c r="O8" s="67">
        <f>'[1]SPRINT 1'!$O$26</f>
        <v>0</v>
      </c>
      <c r="P8" s="67">
        <f>'[1]SPRINT 1'!$P$26</f>
        <v>0</v>
      </c>
      <c r="Q8" s="67">
        <f>'[1]SPRINT 1'!$Q$26</f>
        <v>0</v>
      </c>
      <c r="R8" s="67">
        <f>'[1]SPRINT 1'!$R$26</f>
        <v>0</v>
      </c>
      <c r="S8" s="67">
        <f>'[1]SPRINT 1'!$S$26</f>
        <v>0</v>
      </c>
      <c r="T8" s="67">
        <f>'[1]SPRINT 1'!$T$26</f>
        <v>0</v>
      </c>
      <c r="U8" s="67">
        <f>'[1]SPRINT 1'!$U$26</f>
        <v>0</v>
      </c>
      <c r="V8" s="67">
        <f>'[1]SPRINT 1'!$V$26</f>
        <v>0</v>
      </c>
      <c r="W8" s="67">
        <f>'[1]SPRINT 1'!$W$26</f>
        <v>0</v>
      </c>
      <c r="X8" s="67">
        <f>'[1]SPRINT 1'!$X$26</f>
        <v>0</v>
      </c>
      <c r="Y8" s="67">
        <f>'[1]SPRINT 1'!$Y$26</f>
        <v>0</v>
      </c>
      <c r="Z8" s="67">
        <f>'[1]SPRINT 1'!$Z$26</f>
        <v>0</v>
      </c>
      <c r="AA8" s="67">
        <f>AA27</f>
        <v>0</v>
      </c>
      <c r="AB8" s="67">
        <f>'[1]SPRINT 1'!$AB$26</f>
        <v>0</v>
      </c>
      <c r="AC8" s="67">
        <f>'[1]SPRINT 1'!$AC$26</f>
        <v>0</v>
      </c>
      <c r="AD8" s="67">
        <f>'[1]SPRINT 1'!$AD$26</f>
        <v>0</v>
      </c>
      <c r="AE8" s="67">
        <f>'[1]SPRINT 1'!$AE$26</f>
        <v>0</v>
      </c>
      <c r="AF8" s="67">
        <f>'[1]SPRINT 1'!$AF$26</f>
        <v>0</v>
      </c>
      <c r="AG8" s="67">
        <f>'[1]SPRINT 1'!$AG$26</f>
        <v>0</v>
      </c>
      <c r="AH8" s="67">
        <f>'[1]SPRINT 1'!$AH$26</f>
        <v>0</v>
      </c>
      <c r="AI8" s="67">
        <f>'[1]SPRINT 1'!$AI$26</f>
        <v>0</v>
      </c>
      <c r="AJ8" s="68">
        <f>'[1]SPRINT 1'!$AJ$26</f>
        <v>0</v>
      </c>
    </row>
    <row r="9" spans="1:36" s="135" customFormat="1" x14ac:dyDescent="0.25">
      <c r="A9" s="69"/>
      <c r="B9" s="70" t="s">
        <v>72</v>
      </c>
      <c r="C9" s="71">
        <f ca="1">TODAY()</f>
        <v>43465</v>
      </c>
      <c r="D9" s="70"/>
      <c r="E9" s="72"/>
      <c r="F9" s="73" t="s">
        <v>73</v>
      </c>
      <c r="G9" s="73"/>
      <c r="H9" s="74">
        <f>'[1]SPRINT 1'!$H$26</f>
        <v>0</v>
      </c>
      <c r="I9" s="75" t="e">
        <f t="shared" ref="I9:AJ9" si="0">IF(H9&lt;=0,NA(),H9-($H$9/$C$11))</f>
        <v>#N/A</v>
      </c>
      <c r="J9" s="75" t="e">
        <f t="shared" si="0"/>
        <v>#N/A</v>
      </c>
      <c r="K9" s="75" t="e">
        <f t="shared" si="0"/>
        <v>#N/A</v>
      </c>
      <c r="L9" s="75" t="e">
        <f t="shared" si="0"/>
        <v>#N/A</v>
      </c>
      <c r="M9" s="75" t="e">
        <f t="shared" si="0"/>
        <v>#N/A</v>
      </c>
      <c r="N9" s="75" t="e">
        <f t="shared" si="0"/>
        <v>#N/A</v>
      </c>
      <c r="O9" s="75" t="e">
        <f t="shared" si="0"/>
        <v>#N/A</v>
      </c>
      <c r="P9" s="75" t="e">
        <f t="shared" si="0"/>
        <v>#N/A</v>
      </c>
      <c r="Q9" s="75" t="e">
        <f t="shared" si="0"/>
        <v>#N/A</v>
      </c>
      <c r="R9" s="75" t="e">
        <f t="shared" si="0"/>
        <v>#N/A</v>
      </c>
      <c r="S9" s="75" t="e">
        <f t="shared" si="0"/>
        <v>#N/A</v>
      </c>
      <c r="T9" s="75" t="e">
        <f t="shared" si="0"/>
        <v>#N/A</v>
      </c>
      <c r="U9" s="75" t="e">
        <f t="shared" si="0"/>
        <v>#N/A</v>
      </c>
      <c r="V9" s="75" t="e">
        <f t="shared" si="0"/>
        <v>#N/A</v>
      </c>
      <c r="W9" s="75" t="e">
        <f t="shared" si="0"/>
        <v>#N/A</v>
      </c>
      <c r="X9" s="75" t="e">
        <f t="shared" si="0"/>
        <v>#N/A</v>
      </c>
      <c r="Y9" s="75" t="e">
        <f t="shared" si="0"/>
        <v>#N/A</v>
      </c>
      <c r="Z9" s="75" t="e">
        <f t="shared" si="0"/>
        <v>#N/A</v>
      </c>
      <c r="AA9" s="75" t="e">
        <f t="shared" si="0"/>
        <v>#N/A</v>
      </c>
      <c r="AB9" s="75" t="e">
        <f t="shared" si="0"/>
        <v>#N/A</v>
      </c>
      <c r="AC9" s="75" t="e">
        <f t="shared" si="0"/>
        <v>#N/A</v>
      </c>
      <c r="AD9" s="75" t="e">
        <f t="shared" si="0"/>
        <v>#N/A</v>
      </c>
      <c r="AE9" s="75" t="e">
        <f t="shared" si="0"/>
        <v>#N/A</v>
      </c>
      <c r="AF9" s="75" t="e">
        <f t="shared" si="0"/>
        <v>#N/A</v>
      </c>
      <c r="AG9" s="75" t="e">
        <f t="shared" si="0"/>
        <v>#N/A</v>
      </c>
      <c r="AH9" s="75" t="e">
        <f t="shared" si="0"/>
        <v>#N/A</v>
      </c>
      <c r="AI9" s="75" t="e">
        <f t="shared" si="0"/>
        <v>#N/A</v>
      </c>
      <c r="AJ9" s="76" t="e">
        <f t="shared" si="0"/>
        <v>#N/A</v>
      </c>
    </row>
    <row r="10" spans="1:36" s="135" customFormat="1" ht="20.25" customHeight="1" x14ac:dyDescent="0.25">
      <c r="A10" s="69"/>
      <c r="B10" s="70" t="s">
        <v>74</v>
      </c>
      <c r="C10" s="77" t="e">
        <f ca="1">MID(CELL("filename",C10),FIND("]",CELL("filename"))+1,256)</f>
        <v>#VALUE!</v>
      </c>
      <c r="D10" s="70"/>
      <c r="E10" s="78"/>
      <c r="F10" s="79"/>
      <c r="G10" s="80"/>
      <c r="H10" s="81"/>
      <c r="I10" s="82" t="e">
        <f t="shared" ref="I10:AJ10" ca="1" si="1">IF(I11&lt;&gt;"",VLOOKUP(WEEKDAY(I11),DAYOFWEEK,2),"")</f>
        <v>#VALUE!</v>
      </c>
      <c r="J10" s="82" t="e">
        <f t="shared" ca="1" si="1"/>
        <v>#VALUE!</v>
      </c>
      <c r="K10" s="82" t="e">
        <f t="shared" ca="1" si="1"/>
        <v>#VALUE!</v>
      </c>
      <c r="L10" s="82" t="e">
        <f t="shared" ca="1" si="1"/>
        <v>#VALUE!</v>
      </c>
      <c r="M10" s="82" t="e">
        <f t="shared" ca="1" si="1"/>
        <v>#VALUE!</v>
      </c>
      <c r="N10" s="82" t="e">
        <f t="shared" ca="1" si="1"/>
        <v>#VALUE!</v>
      </c>
      <c r="O10" s="82" t="e">
        <f t="shared" ca="1" si="1"/>
        <v>#VALUE!</v>
      </c>
      <c r="P10" s="82" t="e">
        <f t="shared" ca="1" si="1"/>
        <v>#VALUE!</v>
      </c>
      <c r="Q10" s="82" t="e">
        <f t="shared" ca="1" si="1"/>
        <v>#VALUE!</v>
      </c>
      <c r="R10" s="82" t="e">
        <f t="shared" ca="1" si="1"/>
        <v>#VALUE!</v>
      </c>
      <c r="S10" s="82" t="e">
        <f t="shared" ca="1" si="1"/>
        <v>#VALUE!</v>
      </c>
      <c r="T10" s="82" t="e">
        <f t="shared" ca="1" si="1"/>
        <v>#VALUE!</v>
      </c>
      <c r="U10" s="82" t="e">
        <f t="shared" ca="1" si="1"/>
        <v>#VALUE!</v>
      </c>
      <c r="V10" s="82" t="e">
        <f t="shared" ca="1" si="1"/>
        <v>#VALUE!</v>
      </c>
      <c r="W10" s="82" t="e">
        <f t="shared" ca="1" si="1"/>
        <v>#VALUE!</v>
      </c>
      <c r="X10" s="82" t="e">
        <f t="shared" ca="1" si="1"/>
        <v>#VALUE!</v>
      </c>
      <c r="Y10" s="82" t="e">
        <f t="shared" ca="1" si="1"/>
        <v>#VALUE!</v>
      </c>
      <c r="Z10" s="82" t="e">
        <f t="shared" ca="1" si="1"/>
        <v>#VALUE!</v>
      </c>
      <c r="AA10" s="82" t="e">
        <f t="shared" ca="1" si="1"/>
        <v>#VALUE!</v>
      </c>
      <c r="AB10" s="82" t="e">
        <f t="shared" ca="1" si="1"/>
        <v>#VALUE!</v>
      </c>
      <c r="AC10" s="82" t="e">
        <f t="shared" ca="1" si="1"/>
        <v>#VALUE!</v>
      </c>
      <c r="AD10" s="82" t="e">
        <f t="shared" ca="1" si="1"/>
        <v>#VALUE!</v>
      </c>
      <c r="AE10" s="82" t="e">
        <f t="shared" ca="1" si="1"/>
        <v>#VALUE!</v>
      </c>
      <c r="AF10" s="82" t="e">
        <f t="shared" ca="1" si="1"/>
        <v>#VALUE!</v>
      </c>
      <c r="AG10" s="82" t="e">
        <f t="shared" ca="1" si="1"/>
        <v>#VALUE!</v>
      </c>
      <c r="AH10" s="82" t="e">
        <f t="shared" ca="1" si="1"/>
        <v>#VALUE!</v>
      </c>
      <c r="AI10" s="82" t="e">
        <f t="shared" ca="1" si="1"/>
        <v>#VALUE!</v>
      </c>
      <c r="AJ10" s="83" t="e">
        <f t="shared" ca="1" si="1"/>
        <v>#VALUE!</v>
      </c>
    </row>
    <row r="11" spans="1:36" s="135" customFormat="1" ht="27" customHeight="1" x14ac:dyDescent="0.25">
      <c r="A11" s="84"/>
      <c r="B11" s="70" t="s">
        <v>75</v>
      </c>
      <c r="C11" s="77" t="e">
        <f ca="1">VLOOKUP($C$10,[1]SETUP!$A$2:$H$8,3)</f>
        <v>#VALUE!</v>
      </c>
      <c r="D11" s="85" t="s">
        <v>76</v>
      </c>
      <c r="E11" s="86"/>
      <c r="F11" s="87">
        <f>'[1]SPRINT 1'!$H$26</f>
        <v>0</v>
      </c>
      <c r="G11" s="88" t="s">
        <v>77</v>
      </c>
      <c r="H11" s="89">
        <f>'[1]SPRINT 1'!$G$26</f>
        <v>0</v>
      </c>
      <c r="I11" s="90" t="e">
        <f ca="1">VLOOKUP($C$10,[1]SETUP!$A$2:$H$8,2)</f>
        <v>#VALUE!</v>
      </c>
      <c r="J11" s="91" t="e">
        <f t="shared" ref="J11:AJ11" ca="1" si="2">I11+1</f>
        <v>#VALUE!</v>
      </c>
      <c r="K11" s="91" t="e">
        <f t="shared" ca="1" si="2"/>
        <v>#VALUE!</v>
      </c>
      <c r="L11" s="91" t="e">
        <f t="shared" ca="1" si="2"/>
        <v>#VALUE!</v>
      </c>
      <c r="M11" s="91" t="e">
        <f t="shared" ca="1" si="2"/>
        <v>#VALUE!</v>
      </c>
      <c r="N11" s="91" t="e">
        <f t="shared" ca="1" si="2"/>
        <v>#VALUE!</v>
      </c>
      <c r="O11" s="91" t="e">
        <f t="shared" ca="1" si="2"/>
        <v>#VALUE!</v>
      </c>
      <c r="P11" s="91" t="e">
        <f t="shared" ca="1" si="2"/>
        <v>#VALUE!</v>
      </c>
      <c r="Q11" s="91" t="e">
        <f t="shared" ca="1" si="2"/>
        <v>#VALUE!</v>
      </c>
      <c r="R11" s="91" t="e">
        <f t="shared" ca="1" si="2"/>
        <v>#VALUE!</v>
      </c>
      <c r="S11" s="91" t="e">
        <f t="shared" ca="1" si="2"/>
        <v>#VALUE!</v>
      </c>
      <c r="T11" s="91" t="e">
        <f t="shared" ca="1" si="2"/>
        <v>#VALUE!</v>
      </c>
      <c r="U11" s="91" t="e">
        <f t="shared" ca="1" si="2"/>
        <v>#VALUE!</v>
      </c>
      <c r="V11" s="91" t="e">
        <f t="shared" ca="1" si="2"/>
        <v>#VALUE!</v>
      </c>
      <c r="W11" s="91" t="e">
        <f t="shared" ca="1" si="2"/>
        <v>#VALUE!</v>
      </c>
      <c r="X11" s="91" t="e">
        <f t="shared" ca="1" si="2"/>
        <v>#VALUE!</v>
      </c>
      <c r="Y11" s="91" t="e">
        <f t="shared" ca="1" si="2"/>
        <v>#VALUE!</v>
      </c>
      <c r="Z11" s="91" t="e">
        <f t="shared" ca="1" si="2"/>
        <v>#VALUE!</v>
      </c>
      <c r="AA11" s="91" t="e">
        <f t="shared" ca="1" si="2"/>
        <v>#VALUE!</v>
      </c>
      <c r="AB11" s="91" t="e">
        <f t="shared" ca="1" si="2"/>
        <v>#VALUE!</v>
      </c>
      <c r="AC11" s="91" t="e">
        <f t="shared" ca="1" si="2"/>
        <v>#VALUE!</v>
      </c>
      <c r="AD11" s="91" t="e">
        <f t="shared" ca="1" si="2"/>
        <v>#VALUE!</v>
      </c>
      <c r="AE11" s="91" t="e">
        <f t="shared" ca="1" si="2"/>
        <v>#VALUE!</v>
      </c>
      <c r="AF11" s="91" t="e">
        <f t="shared" ca="1" si="2"/>
        <v>#VALUE!</v>
      </c>
      <c r="AG11" s="91" t="e">
        <f t="shared" ca="1" si="2"/>
        <v>#VALUE!</v>
      </c>
      <c r="AH11" s="91" t="e">
        <f t="shared" ca="1" si="2"/>
        <v>#VALUE!</v>
      </c>
      <c r="AI11" s="91" t="e">
        <f t="shared" ca="1" si="2"/>
        <v>#VALUE!</v>
      </c>
      <c r="AJ11" s="92" t="e">
        <f t="shared" ca="1" si="2"/>
        <v>#VALUE!</v>
      </c>
    </row>
    <row r="12" spans="1:36" s="137" customFormat="1" ht="68.25" customHeight="1" thickBot="1" x14ac:dyDescent="0.3">
      <c r="A12" s="93" t="s">
        <v>78</v>
      </c>
      <c r="B12" s="94" t="s">
        <v>79</v>
      </c>
      <c r="C12" s="95" t="s">
        <v>80</v>
      </c>
      <c r="D12" s="95" t="s">
        <v>81</v>
      </c>
      <c r="E12" s="95" t="s">
        <v>82</v>
      </c>
      <c r="F12" s="96" t="s">
        <v>83</v>
      </c>
      <c r="G12" s="96" t="s">
        <v>84</v>
      </c>
      <c r="H12" s="97" t="s">
        <v>85</v>
      </c>
      <c r="I12" s="98" t="s">
        <v>86</v>
      </c>
      <c r="J12" s="98" t="s">
        <v>87</v>
      </c>
      <c r="K12" s="98" t="s">
        <v>88</v>
      </c>
      <c r="L12" s="98" t="s">
        <v>89</v>
      </c>
      <c r="M12" s="98" t="s">
        <v>90</v>
      </c>
      <c r="N12" s="98" t="s">
        <v>91</v>
      </c>
      <c r="O12" s="98" t="s">
        <v>92</v>
      </c>
      <c r="P12" s="98" t="s">
        <v>93</v>
      </c>
      <c r="Q12" s="98" t="s">
        <v>94</v>
      </c>
      <c r="R12" s="98" t="s">
        <v>95</v>
      </c>
      <c r="S12" s="98" t="s">
        <v>96</v>
      </c>
      <c r="T12" s="98" t="s">
        <v>97</v>
      </c>
      <c r="U12" s="98" t="s">
        <v>98</v>
      </c>
      <c r="V12" s="98" t="s">
        <v>99</v>
      </c>
      <c r="W12" s="98" t="s">
        <v>100</v>
      </c>
      <c r="X12" s="98" t="s">
        <v>101</v>
      </c>
      <c r="Y12" s="98" t="s">
        <v>102</v>
      </c>
      <c r="Z12" s="98" t="s">
        <v>103</v>
      </c>
      <c r="AA12" s="98" t="s">
        <v>104</v>
      </c>
      <c r="AB12" s="98" t="s">
        <v>105</v>
      </c>
      <c r="AC12" s="98" t="s">
        <v>106</v>
      </c>
      <c r="AD12" s="98" t="s">
        <v>107</v>
      </c>
      <c r="AE12" s="98" t="s">
        <v>108</v>
      </c>
      <c r="AF12" s="98" t="s">
        <v>109</v>
      </c>
      <c r="AG12" s="98" t="s">
        <v>110</v>
      </c>
      <c r="AH12" s="98" t="s">
        <v>111</v>
      </c>
      <c r="AI12" s="98" t="s">
        <v>112</v>
      </c>
      <c r="AJ12" s="99" t="s">
        <v>113</v>
      </c>
    </row>
    <row r="13" spans="1:36" s="138" customFormat="1" ht="15.75" customHeight="1" x14ac:dyDescent="0.15">
      <c r="A13" s="100">
        <v>1</v>
      </c>
      <c r="B13" s="23" t="s">
        <v>21</v>
      </c>
      <c r="C13" s="22" t="s">
        <v>114</v>
      </c>
      <c r="D13" s="22" t="s">
        <v>115</v>
      </c>
      <c r="E13" s="22" t="s">
        <v>116</v>
      </c>
      <c r="F13" s="101"/>
      <c r="G13" s="101"/>
      <c r="H13" s="102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4"/>
    </row>
    <row r="14" spans="1:36" s="138" customFormat="1" ht="15.75" customHeight="1" x14ac:dyDescent="0.15">
      <c r="A14" s="100"/>
      <c r="B14" s="23"/>
      <c r="C14" s="22" t="s">
        <v>117</v>
      </c>
      <c r="D14" s="22" t="s">
        <v>115</v>
      </c>
      <c r="E14" s="22" t="s">
        <v>118</v>
      </c>
      <c r="F14" s="101"/>
      <c r="G14" s="101"/>
      <c r="H14" s="102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4"/>
    </row>
    <row r="15" spans="1:36" s="138" customFormat="1" ht="15.75" customHeight="1" x14ac:dyDescent="0.15">
      <c r="A15" s="100">
        <v>2</v>
      </c>
      <c r="B15" s="32" t="s">
        <v>25</v>
      </c>
      <c r="C15" s="24" t="s">
        <v>119</v>
      </c>
      <c r="D15" s="22" t="s">
        <v>115</v>
      </c>
      <c r="E15" s="24" t="s">
        <v>118</v>
      </c>
      <c r="F15" s="101"/>
      <c r="G15" s="101"/>
      <c r="H15" s="102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4"/>
    </row>
    <row r="16" spans="1:36" s="138" customFormat="1" ht="15.75" customHeight="1" x14ac:dyDescent="0.15">
      <c r="A16" s="100"/>
      <c r="B16" s="23"/>
      <c r="C16" s="22" t="s">
        <v>117</v>
      </c>
      <c r="D16" s="22" t="s">
        <v>115</v>
      </c>
      <c r="E16" s="22" t="s">
        <v>118</v>
      </c>
      <c r="F16" s="101"/>
      <c r="G16" s="101"/>
      <c r="H16" s="102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4"/>
    </row>
    <row r="17" spans="1:36" s="138" customFormat="1" ht="15.75" customHeight="1" x14ac:dyDescent="0.15">
      <c r="A17" s="100">
        <v>3</v>
      </c>
      <c r="B17" s="23" t="s">
        <v>28</v>
      </c>
      <c r="C17" s="22" t="s">
        <v>120</v>
      </c>
      <c r="D17" s="22" t="s">
        <v>115</v>
      </c>
      <c r="E17" s="22" t="s">
        <v>118</v>
      </c>
      <c r="F17" s="101"/>
      <c r="G17" s="101"/>
      <c r="H17" s="102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4"/>
    </row>
    <row r="18" spans="1:36" s="138" customFormat="1" ht="15.75" customHeight="1" x14ac:dyDescent="0.15">
      <c r="A18" s="100"/>
      <c r="B18" s="32"/>
      <c r="C18" s="24" t="s">
        <v>114</v>
      </c>
      <c r="D18" s="22" t="s">
        <v>115</v>
      </c>
      <c r="E18" s="24" t="s">
        <v>116</v>
      </c>
      <c r="F18" s="101"/>
      <c r="G18" s="101"/>
      <c r="H18" s="102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4"/>
    </row>
    <row r="19" spans="1:36" s="138" customFormat="1" ht="15.75" customHeight="1" x14ac:dyDescent="0.15">
      <c r="A19" s="100">
        <v>4</v>
      </c>
      <c r="B19" s="39" t="s">
        <v>30</v>
      </c>
      <c r="C19" s="24" t="s">
        <v>121</v>
      </c>
      <c r="D19" s="22" t="s">
        <v>122</v>
      </c>
      <c r="E19" s="24" t="s">
        <v>118</v>
      </c>
      <c r="F19" s="101"/>
      <c r="G19" s="101"/>
      <c r="H19" s="102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4"/>
    </row>
    <row r="20" spans="1:36" s="138" customFormat="1" ht="15.75" customHeight="1" x14ac:dyDescent="0.15">
      <c r="A20" s="100"/>
      <c r="B20" s="32"/>
      <c r="C20" s="24" t="s">
        <v>123</v>
      </c>
      <c r="D20" s="22" t="s">
        <v>124</v>
      </c>
      <c r="E20" s="24" t="s">
        <v>118</v>
      </c>
      <c r="F20" s="101"/>
      <c r="G20" s="101"/>
      <c r="H20" s="102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4"/>
    </row>
    <row r="21" spans="1:36" s="138" customFormat="1" ht="15.75" customHeight="1" x14ac:dyDescent="0.15">
      <c r="A21" s="100">
        <v>5</v>
      </c>
      <c r="B21" s="39" t="s">
        <v>32</v>
      </c>
      <c r="C21" s="22" t="s">
        <v>125</v>
      </c>
      <c r="D21" s="22" t="s">
        <v>122</v>
      </c>
      <c r="E21" s="22" t="s">
        <v>116</v>
      </c>
      <c r="F21" s="101"/>
      <c r="G21" s="101"/>
      <c r="H21" s="102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4"/>
    </row>
    <row r="22" spans="1:36" s="138" customFormat="1" ht="15.75" customHeight="1" x14ac:dyDescent="0.15">
      <c r="A22" s="100"/>
      <c r="B22" s="23"/>
      <c r="C22" s="22" t="s">
        <v>120</v>
      </c>
      <c r="D22" s="22" t="s">
        <v>122</v>
      </c>
      <c r="E22" s="22" t="s">
        <v>118</v>
      </c>
      <c r="F22" s="101"/>
      <c r="G22" s="101"/>
      <c r="H22" s="102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4"/>
    </row>
    <row r="23" spans="1:36" s="138" customFormat="1" ht="15.75" customHeight="1" x14ac:dyDescent="0.15">
      <c r="A23" s="100">
        <v>6</v>
      </c>
      <c r="B23" s="39" t="s">
        <v>34</v>
      </c>
      <c r="C23" s="24" t="s">
        <v>126</v>
      </c>
      <c r="D23" s="22" t="s">
        <v>122</v>
      </c>
      <c r="E23" s="24" t="s">
        <v>118</v>
      </c>
      <c r="F23" s="101"/>
      <c r="G23" s="101"/>
      <c r="H23" s="102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4"/>
    </row>
    <row r="24" spans="1:36" s="138" customFormat="1" ht="15.75" customHeight="1" thickBot="1" x14ac:dyDescent="0.2">
      <c r="A24" s="100"/>
      <c r="B24" s="23"/>
      <c r="C24" s="22" t="s">
        <v>120</v>
      </c>
      <c r="D24" s="22" t="s">
        <v>122</v>
      </c>
      <c r="E24" s="22" t="s">
        <v>118</v>
      </c>
      <c r="F24" s="101"/>
      <c r="G24" s="105"/>
      <c r="H24" s="102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7"/>
    </row>
    <row r="25" spans="1:36" s="138" customFormat="1" ht="15.75" customHeight="1" x14ac:dyDescent="0.15">
      <c r="A25" s="100"/>
      <c r="B25" s="23"/>
      <c r="C25" s="22" t="s">
        <v>114</v>
      </c>
      <c r="D25" s="22" t="s">
        <v>122</v>
      </c>
      <c r="E25" s="22" t="s">
        <v>118</v>
      </c>
      <c r="F25" s="101"/>
      <c r="G25" s="108"/>
      <c r="H25" s="102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10"/>
    </row>
    <row r="26" spans="1:36" s="135" customFormat="1" ht="15.75" customHeight="1" x14ac:dyDescent="0.25">
      <c r="A26" s="100">
        <v>7</v>
      </c>
      <c r="B26" s="39" t="s">
        <v>36</v>
      </c>
      <c r="C26" s="22" t="s">
        <v>127</v>
      </c>
      <c r="D26" s="22" t="s">
        <v>122</v>
      </c>
      <c r="E26" s="22" t="s">
        <v>116</v>
      </c>
      <c r="F26" s="101"/>
      <c r="G26" s="101"/>
      <c r="H26" s="102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4"/>
    </row>
    <row r="27" spans="1:36" ht="15.75" customHeight="1" x14ac:dyDescent="0.25">
      <c r="A27" s="100"/>
      <c r="B27" s="39"/>
      <c r="C27" s="24" t="s">
        <v>117</v>
      </c>
      <c r="D27" s="22" t="s">
        <v>122</v>
      </c>
      <c r="E27" s="24" t="s">
        <v>116</v>
      </c>
      <c r="F27" s="101"/>
      <c r="G27" s="101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4"/>
    </row>
    <row r="28" spans="1:36" ht="15.75" customHeight="1" x14ac:dyDescent="0.25">
      <c r="A28" s="100">
        <v>8</v>
      </c>
      <c r="B28" s="39" t="s">
        <v>38</v>
      </c>
      <c r="C28" s="24" t="s">
        <v>128</v>
      </c>
      <c r="D28" s="22" t="s">
        <v>124</v>
      </c>
      <c r="E28" s="24" t="s">
        <v>118</v>
      </c>
      <c r="F28" s="101"/>
      <c r="G28" s="101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4"/>
    </row>
    <row r="29" spans="1:36" ht="15.75" customHeight="1" x14ac:dyDescent="0.25">
      <c r="A29" s="100"/>
      <c r="B29" s="39"/>
      <c r="C29" s="22" t="s">
        <v>129</v>
      </c>
      <c r="D29" s="22" t="s">
        <v>124</v>
      </c>
      <c r="E29" s="22" t="s">
        <v>118</v>
      </c>
      <c r="F29" s="101"/>
      <c r="G29" s="101"/>
      <c r="H29" s="102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4"/>
    </row>
    <row r="30" spans="1:36" ht="15.75" customHeight="1" x14ac:dyDescent="0.25">
      <c r="A30" s="100">
        <v>9</v>
      </c>
      <c r="B30" s="39" t="s">
        <v>41</v>
      </c>
      <c r="C30" s="22" t="s">
        <v>130</v>
      </c>
      <c r="D30" s="22" t="s">
        <v>124</v>
      </c>
      <c r="E30" s="22" t="s">
        <v>118</v>
      </c>
      <c r="F30" s="101"/>
      <c r="G30" s="101"/>
      <c r="H30" s="102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4"/>
    </row>
    <row r="31" spans="1:36" ht="15.75" customHeight="1" x14ac:dyDescent="0.25">
      <c r="A31" s="100"/>
      <c r="B31" s="39"/>
      <c r="C31" s="24" t="s">
        <v>131</v>
      </c>
      <c r="D31" s="22" t="s">
        <v>124</v>
      </c>
      <c r="E31" s="24" t="s">
        <v>118</v>
      </c>
      <c r="F31" s="101"/>
      <c r="G31" s="101"/>
      <c r="H31" s="102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4"/>
    </row>
    <row r="32" spans="1:36" ht="15.75" customHeight="1" x14ac:dyDescent="0.25">
      <c r="A32" s="100">
        <v>10</v>
      </c>
      <c r="B32" s="39" t="s">
        <v>43</v>
      </c>
      <c r="C32" s="24" t="s">
        <v>132</v>
      </c>
      <c r="D32" s="22" t="s">
        <v>133</v>
      </c>
      <c r="E32" s="24" t="s">
        <v>118</v>
      </c>
      <c r="F32" s="101"/>
      <c r="G32" s="101"/>
      <c r="H32" s="102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4"/>
    </row>
    <row r="33" spans="1:36" ht="15.75" customHeight="1" x14ac:dyDescent="0.25">
      <c r="A33" s="100"/>
      <c r="B33" s="39"/>
      <c r="C33" s="22" t="s">
        <v>134</v>
      </c>
      <c r="D33" s="22" t="s">
        <v>133</v>
      </c>
      <c r="E33" s="22" t="s">
        <v>118</v>
      </c>
      <c r="F33" s="101"/>
      <c r="G33" s="101"/>
      <c r="H33" s="102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4"/>
    </row>
    <row r="34" spans="1:36" ht="15.75" customHeight="1" x14ac:dyDescent="0.25">
      <c r="A34" s="111">
        <v>11</v>
      </c>
      <c r="B34" s="112" t="s">
        <v>135</v>
      </c>
      <c r="C34" s="113" t="s">
        <v>136</v>
      </c>
      <c r="D34" s="113" t="s">
        <v>124</v>
      </c>
      <c r="E34" s="113" t="s">
        <v>118</v>
      </c>
      <c r="F34" s="114"/>
      <c r="G34" s="114"/>
      <c r="H34" s="115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6"/>
      <c r="AI34" s="116"/>
      <c r="AJ34" s="117"/>
    </row>
    <row r="35" spans="1:36" ht="15.75" customHeight="1" x14ac:dyDescent="0.25">
      <c r="A35" s="118"/>
      <c r="B35" s="119"/>
      <c r="C35" s="120" t="s">
        <v>114</v>
      </c>
      <c r="D35" s="120" t="s">
        <v>124</v>
      </c>
      <c r="E35" s="120" t="s">
        <v>118</v>
      </c>
      <c r="F35" s="121"/>
      <c r="G35" s="121"/>
      <c r="H35" s="122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4"/>
    </row>
    <row r="36" spans="1:36" s="139" customFormat="1" ht="15.75" customHeight="1" x14ac:dyDescent="0.25">
      <c r="A36" s="125">
        <v>12</v>
      </c>
      <c r="B36" s="126" t="s">
        <v>47</v>
      </c>
      <c r="C36" s="127" t="s">
        <v>137</v>
      </c>
      <c r="D36" s="128" t="s">
        <v>133</v>
      </c>
      <c r="E36" s="127" t="s">
        <v>118</v>
      </c>
      <c r="F36" s="108"/>
      <c r="G36" s="108"/>
      <c r="H36" s="12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10"/>
    </row>
    <row r="37" spans="1:36" s="140" customFormat="1" ht="15.75" customHeight="1" x14ac:dyDescent="0.25">
      <c r="A37" s="130"/>
      <c r="B37" s="39"/>
      <c r="C37" s="24" t="s">
        <v>114</v>
      </c>
      <c r="D37" s="22" t="s">
        <v>124</v>
      </c>
      <c r="E37" s="24" t="s">
        <v>118</v>
      </c>
      <c r="F37" s="101"/>
      <c r="G37" s="101"/>
      <c r="H37" s="102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</row>
    <row r="38" spans="1:36" x14ac:dyDescent="0.25">
      <c r="A38" s="131"/>
      <c r="B38" s="131"/>
      <c r="C38" s="131"/>
      <c r="E38" s="4"/>
      <c r="F38" s="4"/>
      <c r="G38" s="4"/>
    </row>
    <row r="39" spans="1:36" x14ac:dyDescent="0.25">
      <c r="A39" s="131"/>
      <c r="B39" s="131"/>
      <c r="C39" s="131"/>
      <c r="E39" s="4"/>
      <c r="F39" s="4"/>
      <c r="G39" s="4"/>
    </row>
    <row r="40" spans="1:36" x14ac:dyDescent="0.25">
      <c r="A40" s="131"/>
      <c r="B40" s="131"/>
      <c r="C40" s="131"/>
      <c r="E40" s="4"/>
      <c r="F40" s="4"/>
      <c r="G40" s="4"/>
    </row>
    <row r="41" spans="1:36" x14ac:dyDescent="0.25">
      <c r="A41" s="131"/>
      <c r="B41" s="131"/>
      <c r="C41" s="131"/>
      <c r="E41" s="4"/>
      <c r="F41" s="4"/>
      <c r="G41" s="4"/>
    </row>
    <row r="42" spans="1:36" x14ac:dyDescent="0.25">
      <c r="A42" s="131"/>
      <c r="B42" s="131"/>
      <c r="C42" s="131"/>
      <c r="E42" s="4"/>
      <c r="F42" s="4"/>
      <c r="G42" s="4"/>
    </row>
    <row r="43" spans="1:36" x14ac:dyDescent="0.25">
      <c r="A43" s="131"/>
      <c r="B43" s="131"/>
      <c r="C43" s="131"/>
      <c r="E43" s="4"/>
      <c r="F43" s="4"/>
      <c r="G43" s="4"/>
    </row>
    <row r="44" spans="1:36" x14ac:dyDescent="0.25">
      <c r="A44" s="131"/>
      <c r="B44" s="131"/>
      <c r="C44" s="131"/>
      <c r="E44" s="4"/>
      <c r="F44" s="4"/>
      <c r="G44" s="4"/>
    </row>
  </sheetData>
  <mergeCells count="4">
    <mergeCell ref="F10:H10"/>
    <mergeCell ref="D11:E11"/>
    <mergeCell ref="F8:G8"/>
    <mergeCell ref="F9:G9"/>
  </mergeCells>
  <phoneticPr fontId="5" type="noConversion"/>
  <conditionalFormatting sqref="E13:E37">
    <cfRule type="cellIs" dxfId="30" priority="12" operator="equal">
      <formula>"Not Done"</formula>
    </cfRule>
    <cfRule type="expression" dxfId="29" priority="13">
      <formula>$E13="WITHDRAWN"</formula>
    </cfRule>
  </conditionalFormatting>
  <conditionalFormatting sqref="A13:A37 C13:AJ37">
    <cfRule type="expression" dxfId="28" priority="11">
      <formula>$E13="WITHDRAWN"</formula>
    </cfRule>
  </conditionalFormatting>
  <conditionalFormatting sqref="C20">
    <cfRule type="expression" dxfId="27" priority="14">
      <formula>$E20="WITHDRAWN"</formula>
    </cfRule>
  </conditionalFormatting>
  <conditionalFormatting sqref="C20">
    <cfRule type="expression" dxfId="26" priority="10">
      <formula>$E20="WITHDRAWN"</formula>
    </cfRule>
  </conditionalFormatting>
  <conditionalFormatting sqref="C21:C23 C16:D20 C24:D25 E13:E17 C13:C15 E21:E35 C32:D37">
    <cfRule type="expression" dxfId="25" priority="9">
      <formula>$F13="WITHDRAWN"</formula>
    </cfRule>
  </conditionalFormatting>
  <conditionalFormatting sqref="E18">
    <cfRule type="expression" dxfId="24" priority="8">
      <formula>$F19="WITHDRAWN"</formula>
    </cfRule>
  </conditionalFormatting>
  <conditionalFormatting sqref="E19:E20 E36:E37">
    <cfRule type="expression" dxfId="23" priority="7">
      <formula>#REF!="WITHDRAWN"</formula>
    </cfRule>
  </conditionalFormatting>
  <conditionalFormatting sqref="B17 B19 B23 B21 B13:B15 B33:B35">
    <cfRule type="expression" dxfId="22" priority="4">
      <formula>$H13="WITHDRAWN"</formula>
    </cfRule>
  </conditionalFormatting>
  <conditionalFormatting sqref="B21">
    <cfRule type="expression" dxfId="21" priority="5">
      <formula>#REF!="WITHDRAWN"</formula>
    </cfRule>
  </conditionalFormatting>
  <conditionalFormatting sqref="B19">
    <cfRule type="expression" dxfId="20" priority="6">
      <formula>#REF!="WITHDRAWN"</formula>
    </cfRule>
  </conditionalFormatting>
  <conditionalFormatting sqref="C26:C31">
    <cfRule type="expression" dxfId="19" priority="3">
      <formula>$F26="WITHDRAWN"</formula>
    </cfRule>
  </conditionalFormatting>
  <conditionalFormatting sqref="B30:B31 B26:B27">
    <cfRule type="expression" dxfId="18" priority="2">
      <formula>$H26="WITHDRAWN"</formula>
    </cfRule>
  </conditionalFormatting>
  <conditionalFormatting sqref="B28:B29">
    <cfRule type="expression" dxfId="17" priority="1">
      <formula>$H28="WITHDRAWN"</formula>
    </cfRule>
  </conditionalFormatting>
  <dataValidations count="3">
    <dataValidation type="list" allowBlank="1" showInputMessage="1" showErrorMessage="1" sqref="E13:E37 JA13:JA37 SW13:SW37 ACS13:ACS37 AMO13:AMO37 AWK13:AWK37 BGG13:BGG37 BQC13:BQC37 BZY13:BZY37 CJU13:CJU37 CTQ13:CTQ37 DDM13:DDM37 DNI13:DNI37 DXE13:DXE37 EHA13:EHA37 EQW13:EQW37 FAS13:FAS37 FKO13:FKO37 FUK13:FUK37 GEG13:GEG37 GOC13:GOC37 GXY13:GXY37 HHU13:HHU37 HRQ13:HRQ37 IBM13:IBM37 ILI13:ILI37 IVE13:IVE37 JFA13:JFA37 JOW13:JOW37 JYS13:JYS37 KIO13:KIO37 KSK13:KSK37 LCG13:LCG37 LMC13:LMC37 LVY13:LVY37 MFU13:MFU37 MPQ13:MPQ37 MZM13:MZM37 NJI13:NJI37 NTE13:NTE37 ODA13:ODA37 OMW13:OMW37 OWS13:OWS37 PGO13:PGO37 PQK13:PQK37 QAG13:QAG37 QKC13:QKC37 QTY13:QTY37 RDU13:RDU37 RNQ13:RNQ37 RXM13:RXM37 SHI13:SHI37 SRE13:SRE37 TBA13:TBA37 TKW13:TKW37 TUS13:TUS37 UEO13:UEO37 UOK13:UOK37 UYG13:UYG37 VIC13:VIC37 VRY13:VRY37 WBU13:WBU37 WLQ13:WLQ37 WVM13:WVM37 E65549:E65573 JA65549:JA65573 SW65549:SW65573 ACS65549:ACS65573 AMO65549:AMO65573 AWK65549:AWK65573 BGG65549:BGG65573 BQC65549:BQC65573 BZY65549:BZY65573 CJU65549:CJU65573 CTQ65549:CTQ65573 DDM65549:DDM65573 DNI65549:DNI65573 DXE65549:DXE65573 EHA65549:EHA65573 EQW65549:EQW65573 FAS65549:FAS65573 FKO65549:FKO65573 FUK65549:FUK65573 GEG65549:GEG65573 GOC65549:GOC65573 GXY65549:GXY65573 HHU65549:HHU65573 HRQ65549:HRQ65573 IBM65549:IBM65573 ILI65549:ILI65573 IVE65549:IVE65573 JFA65549:JFA65573 JOW65549:JOW65573 JYS65549:JYS65573 KIO65549:KIO65573 KSK65549:KSK65573 LCG65549:LCG65573 LMC65549:LMC65573 LVY65549:LVY65573 MFU65549:MFU65573 MPQ65549:MPQ65573 MZM65549:MZM65573 NJI65549:NJI65573 NTE65549:NTE65573 ODA65549:ODA65573 OMW65549:OMW65573 OWS65549:OWS65573 PGO65549:PGO65573 PQK65549:PQK65573 QAG65549:QAG65573 QKC65549:QKC65573 QTY65549:QTY65573 RDU65549:RDU65573 RNQ65549:RNQ65573 RXM65549:RXM65573 SHI65549:SHI65573 SRE65549:SRE65573 TBA65549:TBA65573 TKW65549:TKW65573 TUS65549:TUS65573 UEO65549:UEO65573 UOK65549:UOK65573 UYG65549:UYG65573 VIC65549:VIC65573 VRY65549:VRY65573 WBU65549:WBU65573 WLQ65549:WLQ65573 WVM65549:WVM65573 E131085:E131109 JA131085:JA131109 SW131085:SW131109 ACS131085:ACS131109 AMO131085:AMO131109 AWK131085:AWK131109 BGG131085:BGG131109 BQC131085:BQC131109 BZY131085:BZY131109 CJU131085:CJU131109 CTQ131085:CTQ131109 DDM131085:DDM131109 DNI131085:DNI131109 DXE131085:DXE131109 EHA131085:EHA131109 EQW131085:EQW131109 FAS131085:FAS131109 FKO131085:FKO131109 FUK131085:FUK131109 GEG131085:GEG131109 GOC131085:GOC131109 GXY131085:GXY131109 HHU131085:HHU131109 HRQ131085:HRQ131109 IBM131085:IBM131109 ILI131085:ILI131109 IVE131085:IVE131109 JFA131085:JFA131109 JOW131085:JOW131109 JYS131085:JYS131109 KIO131085:KIO131109 KSK131085:KSK131109 LCG131085:LCG131109 LMC131085:LMC131109 LVY131085:LVY131109 MFU131085:MFU131109 MPQ131085:MPQ131109 MZM131085:MZM131109 NJI131085:NJI131109 NTE131085:NTE131109 ODA131085:ODA131109 OMW131085:OMW131109 OWS131085:OWS131109 PGO131085:PGO131109 PQK131085:PQK131109 QAG131085:QAG131109 QKC131085:QKC131109 QTY131085:QTY131109 RDU131085:RDU131109 RNQ131085:RNQ131109 RXM131085:RXM131109 SHI131085:SHI131109 SRE131085:SRE131109 TBA131085:TBA131109 TKW131085:TKW131109 TUS131085:TUS131109 UEO131085:UEO131109 UOK131085:UOK131109 UYG131085:UYG131109 VIC131085:VIC131109 VRY131085:VRY131109 WBU131085:WBU131109 WLQ131085:WLQ131109 WVM131085:WVM131109 E196621:E196645 JA196621:JA196645 SW196621:SW196645 ACS196621:ACS196645 AMO196621:AMO196645 AWK196621:AWK196645 BGG196621:BGG196645 BQC196621:BQC196645 BZY196621:BZY196645 CJU196621:CJU196645 CTQ196621:CTQ196645 DDM196621:DDM196645 DNI196621:DNI196645 DXE196621:DXE196645 EHA196621:EHA196645 EQW196621:EQW196645 FAS196621:FAS196645 FKO196621:FKO196645 FUK196621:FUK196645 GEG196621:GEG196645 GOC196621:GOC196645 GXY196621:GXY196645 HHU196621:HHU196645 HRQ196621:HRQ196645 IBM196621:IBM196645 ILI196621:ILI196645 IVE196621:IVE196645 JFA196621:JFA196645 JOW196621:JOW196645 JYS196621:JYS196645 KIO196621:KIO196645 KSK196621:KSK196645 LCG196621:LCG196645 LMC196621:LMC196645 LVY196621:LVY196645 MFU196621:MFU196645 MPQ196621:MPQ196645 MZM196621:MZM196645 NJI196621:NJI196645 NTE196621:NTE196645 ODA196621:ODA196645 OMW196621:OMW196645 OWS196621:OWS196645 PGO196621:PGO196645 PQK196621:PQK196645 QAG196621:QAG196645 QKC196621:QKC196645 QTY196621:QTY196645 RDU196621:RDU196645 RNQ196621:RNQ196645 RXM196621:RXM196645 SHI196621:SHI196645 SRE196621:SRE196645 TBA196621:TBA196645 TKW196621:TKW196645 TUS196621:TUS196645 UEO196621:UEO196645 UOK196621:UOK196645 UYG196621:UYG196645 VIC196621:VIC196645 VRY196621:VRY196645 WBU196621:WBU196645 WLQ196621:WLQ196645 WVM196621:WVM196645 E262157:E262181 JA262157:JA262181 SW262157:SW262181 ACS262157:ACS262181 AMO262157:AMO262181 AWK262157:AWK262181 BGG262157:BGG262181 BQC262157:BQC262181 BZY262157:BZY262181 CJU262157:CJU262181 CTQ262157:CTQ262181 DDM262157:DDM262181 DNI262157:DNI262181 DXE262157:DXE262181 EHA262157:EHA262181 EQW262157:EQW262181 FAS262157:FAS262181 FKO262157:FKO262181 FUK262157:FUK262181 GEG262157:GEG262181 GOC262157:GOC262181 GXY262157:GXY262181 HHU262157:HHU262181 HRQ262157:HRQ262181 IBM262157:IBM262181 ILI262157:ILI262181 IVE262157:IVE262181 JFA262157:JFA262181 JOW262157:JOW262181 JYS262157:JYS262181 KIO262157:KIO262181 KSK262157:KSK262181 LCG262157:LCG262181 LMC262157:LMC262181 LVY262157:LVY262181 MFU262157:MFU262181 MPQ262157:MPQ262181 MZM262157:MZM262181 NJI262157:NJI262181 NTE262157:NTE262181 ODA262157:ODA262181 OMW262157:OMW262181 OWS262157:OWS262181 PGO262157:PGO262181 PQK262157:PQK262181 QAG262157:QAG262181 QKC262157:QKC262181 QTY262157:QTY262181 RDU262157:RDU262181 RNQ262157:RNQ262181 RXM262157:RXM262181 SHI262157:SHI262181 SRE262157:SRE262181 TBA262157:TBA262181 TKW262157:TKW262181 TUS262157:TUS262181 UEO262157:UEO262181 UOK262157:UOK262181 UYG262157:UYG262181 VIC262157:VIC262181 VRY262157:VRY262181 WBU262157:WBU262181 WLQ262157:WLQ262181 WVM262157:WVM262181 E327693:E327717 JA327693:JA327717 SW327693:SW327717 ACS327693:ACS327717 AMO327693:AMO327717 AWK327693:AWK327717 BGG327693:BGG327717 BQC327693:BQC327717 BZY327693:BZY327717 CJU327693:CJU327717 CTQ327693:CTQ327717 DDM327693:DDM327717 DNI327693:DNI327717 DXE327693:DXE327717 EHA327693:EHA327717 EQW327693:EQW327717 FAS327693:FAS327717 FKO327693:FKO327717 FUK327693:FUK327717 GEG327693:GEG327717 GOC327693:GOC327717 GXY327693:GXY327717 HHU327693:HHU327717 HRQ327693:HRQ327717 IBM327693:IBM327717 ILI327693:ILI327717 IVE327693:IVE327717 JFA327693:JFA327717 JOW327693:JOW327717 JYS327693:JYS327717 KIO327693:KIO327717 KSK327693:KSK327717 LCG327693:LCG327717 LMC327693:LMC327717 LVY327693:LVY327717 MFU327693:MFU327717 MPQ327693:MPQ327717 MZM327693:MZM327717 NJI327693:NJI327717 NTE327693:NTE327717 ODA327693:ODA327717 OMW327693:OMW327717 OWS327693:OWS327717 PGO327693:PGO327717 PQK327693:PQK327717 QAG327693:QAG327717 QKC327693:QKC327717 QTY327693:QTY327717 RDU327693:RDU327717 RNQ327693:RNQ327717 RXM327693:RXM327717 SHI327693:SHI327717 SRE327693:SRE327717 TBA327693:TBA327717 TKW327693:TKW327717 TUS327693:TUS327717 UEO327693:UEO327717 UOK327693:UOK327717 UYG327693:UYG327717 VIC327693:VIC327717 VRY327693:VRY327717 WBU327693:WBU327717 WLQ327693:WLQ327717 WVM327693:WVM327717 E393229:E393253 JA393229:JA393253 SW393229:SW393253 ACS393229:ACS393253 AMO393229:AMO393253 AWK393229:AWK393253 BGG393229:BGG393253 BQC393229:BQC393253 BZY393229:BZY393253 CJU393229:CJU393253 CTQ393229:CTQ393253 DDM393229:DDM393253 DNI393229:DNI393253 DXE393229:DXE393253 EHA393229:EHA393253 EQW393229:EQW393253 FAS393229:FAS393253 FKO393229:FKO393253 FUK393229:FUK393253 GEG393229:GEG393253 GOC393229:GOC393253 GXY393229:GXY393253 HHU393229:HHU393253 HRQ393229:HRQ393253 IBM393229:IBM393253 ILI393229:ILI393253 IVE393229:IVE393253 JFA393229:JFA393253 JOW393229:JOW393253 JYS393229:JYS393253 KIO393229:KIO393253 KSK393229:KSK393253 LCG393229:LCG393253 LMC393229:LMC393253 LVY393229:LVY393253 MFU393229:MFU393253 MPQ393229:MPQ393253 MZM393229:MZM393253 NJI393229:NJI393253 NTE393229:NTE393253 ODA393229:ODA393253 OMW393229:OMW393253 OWS393229:OWS393253 PGO393229:PGO393253 PQK393229:PQK393253 QAG393229:QAG393253 QKC393229:QKC393253 QTY393229:QTY393253 RDU393229:RDU393253 RNQ393229:RNQ393253 RXM393229:RXM393253 SHI393229:SHI393253 SRE393229:SRE393253 TBA393229:TBA393253 TKW393229:TKW393253 TUS393229:TUS393253 UEO393229:UEO393253 UOK393229:UOK393253 UYG393229:UYG393253 VIC393229:VIC393253 VRY393229:VRY393253 WBU393229:WBU393253 WLQ393229:WLQ393253 WVM393229:WVM393253 E458765:E458789 JA458765:JA458789 SW458765:SW458789 ACS458765:ACS458789 AMO458765:AMO458789 AWK458765:AWK458789 BGG458765:BGG458789 BQC458765:BQC458789 BZY458765:BZY458789 CJU458765:CJU458789 CTQ458765:CTQ458789 DDM458765:DDM458789 DNI458765:DNI458789 DXE458765:DXE458789 EHA458765:EHA458789 EQW458765:EQW458789 FAS458765:FAS458789 FKO458765:FKO458789 FUK458765:FUK458789 GEG458765:GEG458789 GOC458765:GOC458789 GXY458765:GXY458789 HHU458765:HHU458789 HRQ458765:HRQ458789 IBM458765:IBM458789 ILI458765:ILI458789 IVE458765:IVE458789 JFA458765:JFA458789 JOW458765:JOW458789 JYS458765:JYS458789 KIO458765:KIO458789 KSK458765:KSK458789 LCG458765:LCG458789 LMC458765:LMC458789 LVY458765:LVY458789 MFU458765:MFU458789 MPQ458765:MPQ458789 MZM458765:MZM458789 NJI458765:NJI458789 NTE458765:NTE458789 ODA458765:ODA458789 OMW458765:OMW458789 OWS458765:OWS458789 PGO458765:PGO458789 PQK458765:PQK458789 QAG458765:QAG458789 QKC458765:QKC458789 QTY458765:QTY458789 RDU458765:RDU458789 RNQ458765:RNQ458789 RXM458765:RXM458789 SHI458765:SHI458789 SRE458765:SRE458789 TBA458765:TBA458789 TKW458765:TKW458789 TUS458765:TUS458789 UEO458765:UEO458789 UOK458765:UOK458789 UYG458765:UYG458789 VIC458765:VIC458789 VRY458765:VRY458789 WBU458765:WBU458789 WLQ458765:WLQ458789 WVM458765:WVM458789 E524301:E524325 JA524301:JA524325 SW524301:SW524325 ACS524301:ACS524325 AMO524301:AMO524325 AWK524301:AWK524325 BGG524301:BGG524325 BQC524301:BQC524325 BZY524301:BZY524325 CJU524301:CJU524325 CTQ524301:CTQ524325 DDM524301:DDM524325 DNI524301:DNI524325 DXE524301:DXE524325 EHA524301:EHA524325 EQW524301:EQW524325 FAS524301:FAS524325 FKO524301:FKO524325 FUK524301:FUK524325 GEG524301:GEG524325 GOC524301:GOC524325 GXY524301:GXY524325 HHU524301:HHU524325 HRQ524301:HRQ524325 IBM524301:IBM524325 ILI524301:ILI524325 IVE524301:IVE524325 JFA524301:JFA524325 JOW524301:JOW524325 JYS524301:JYS524325 KIO524301:KIO524325 KSK524301:KSK524325 LCG524301:LCG524325 LMC524301:LMC524325 LVY524301:LVY524325 MFU524301:MFU524325 MPQ524301:MPQ524325 MZM524301:MZM524325 NJI524301:NJI524325 NTE524301:NTE524325 ODA524301:ODA524325 OMW524301:OMW524325 OWS524301:OWS524325 PGO524301:PGO524325 PQK524301:PQK524325 QAG524301:QAG524325 QKC524301:QKC524325 QTY524301:QTY524325 RDU524301:RDU524325 RNQ524301:RNQ524325 RXM524301:RXM524325 SHI524301:SHI524325 SRE524301:SRE524325 TBA524301:TBA524325 TKW524301:TKW524325 TUS524301:TUS524325 UEO524301:UEO524325 UOK524301:UOK524325 UYG524301:UYG524325 VIC524301:VIC524325 VRY524301:VRY524325 WBU524301:WBU524325 WLQ524301:WLQ524325 WVM524301:WVM524325 E589837:E589861 JA589837:JA589861 SW589837:SW589861 ACS589837:ACS589861 AMO589837:AMO589861 AWK589837:AWK589861 BGG589837:BGG589861 BQC589837:BQC589861 BZY589837:BZY589861 CJU589837:CJU589861 CTQ589837:CTQ589861 DDM589837:DDM589861 DNI589837:DNI589861 DXE589837:DXE589861 EHA589837:EHA589861 EQW589837:EQW589861 FAS589837:FAS589861 FKO589837:FKO589861 FUK589837:FUK589861 GEG589837:GEG589861 GOC589837:GOC589861 GXY589837:GXY589861 HHU589837:HHU589861 HRQ589837:HRQ589861 IBM589837:IBM589861 ILI589837:ILI589861 IVE589837:IVE589861 JFA589837:JFA589861 JOW589837:JOW589861 JYS589837:JYS589861 KIO589837:KIO589861 KSK589837:KSK589861 LCG589837:LCG589861 LMC589837:LMC589861 LVY589837:LVY589861 MFU589837:MFU589861 MPQ589837:MPQ589861 MZM589837:MZM589861 NJI589837:NJI589861 NTE589837:NTE589861 ODA589837:ODA589861 OMW589837:OMW589861 OWS589837:OWS589861 PGO589837:PGO589861 PQK589837:PQK589861 QAG589837:QAG589861 QKC589837:QKC589861 QTY589837:QTY589861 RDU589837:RDU589861 RNQ589837:RNQ589861 RXM589837:RXM589861 SHI589837:SHI589861 SRE589837:SRE589861 TBA589837:TBA589861 TKW589837:TKW589861 TUS589837:TUS589861 UEO589837:UEO589861 UOK589837:UOK589861 UYG589837:UYG589861 VIC589837:VIC589861 VRY589837:VRY589861 WBU589837:WBU589861 WLQ589837:WLQ589861 WVM589837:WVM589861 E655373:E655397 JA655373:JA655397 SW655373:SW655397 ACS655373:ACS655397 AMO655373:AMO655397 AWK655373:AWK655397 BGG655373:BGG655397 BQC655373:BQC655397 BZY655373:BZY655397 CJU655373:CJU655397 CTQ655373:CTQ655397 DDM655373:DDM655397 DNI655373:DNI655397 DXE655373:DXE655397 EHA655373:EHA655397 EQW655373:EQW655397 FAS655373:FAS655397 FKO655373:FKO655397 FUK655373:FUK655397 GEG655373:GEG655397 GOC655373:GOC655397 GXY655373:GXY655397 HHU655373:HHU655397 HRQ655373:HRQ655397 IBM655373:IBM655397 ILI655373:ILI655397 IVE655373:IVE655397 JFA655373:JFA655397 JOW655373:JOW655397 JYS655373:JYS655397 KIO655373:KIO655397 KSK655373:KSK655397 LCG655373:LCG655397 LMC655373:LMC655397 LVY655373:LVY655397 MFU655373:MFU655397 MPQ655373:MPQ655397 MZM655373:MZM655397 NJI655373:NJI655397 NTE655373:NTE655397 ODA655373:ODA655397 OMW655373:OMW655397 OWS655373:OWS655397 PGO655373:PGO655397 PQK655373:PQK655397 QAG655373:QAG655397 QKC655373:QKC655397 QTY655373:QTY655397 RDU655373:RDU655397 RNQ655373:RNQ655397 RXM655373:RXM655397 SHI655373:SHI655397 SRE655373:SRE655397 TBA655373:TBA655397 TKW655373:TKW655397 TUS655373:TUS655397 UEO655373:UEO655397 UOK655373:UOK655397 UYG655373:UYG655397 VIC655373:VIC655397 VRY655373:VRY655397 WBU655373:WBU655397 WLQ655373:WLQ655397 WVM655373:WVM655397 E720909:E720933 JA720909:JA720933 SW720909:SW720933 ACS720909:ACS720933 AMO720909:AMO720933 AWK720909:AWK720933 BGG720909:BGG720933 BQC720909:BQC720933 BZY720909:BZY720933 CJU720909:CJU720933 CTQ720909:CTQ720933 DDM720909:DDM720933 DNI720909:DNI720933 DXE720909:DXE720933 EHA720909:EHA720933 EQW720909:EQW720933 FAS720909:FAS720933 FKO720909:FKO720933 FUK720909:FUK720933 GEG720909:GEG720933 GOC720909:GOC720933 GXY720909:GXY720933 HHU720909:HHU720933 HRQ720909:HRQ720933 IBM720909:IBM720933 ILI720909:ILI720933 IVE720909:IVE720933 JFA720909:JFA720933 JOW720909:JOW720933 JYS720909:JYS720933 KIO720909:KIO720933 KSK720909:KSK720933 LCG720909:LCG720933 LMC720909:LMC720933 LVY720909:LVY720933 MFU720909:MFU720933 MPQ720909:MPQ720933 MZM720909:MZM720933 NJI720909:NJI720933 NTE720909:NTE720933 ODA720909:ODA720933 OMW720909:OMW720933 OWS720909:OWS720933 PGO720909:PGO720933 PQK720909:PQK720933 QAG720909:QAG720933 QKC720909:QKC720933 QTY720909:QTY720933 RDU720909:RDU720933 RNQ720909:RNQ720933 RXM720909:RXM720933 SHI720909:SHI720933 SRE720909:SRE720933 TBA720909:TBA720933 TKW720909:TKW720933 TUS720909:TUS720933 UEO720909:UEO720933 UOK720909:UOK720933 UYG720909:UYG720933 VIC720909:VIC720933 VRY720909:VRY720933 WBU720909:WBU720933 WLQ720909:WLQ720933 WVM720909:WVM720933 E786445:E786469 JA786445:JA786469 SW786445:SW786469 ACS786445:ACS786469 AMO786445:AMO786469 AWK786445:AWK786469 BGG786445:BGG786469 BQC786445:BQC786469 BZY786445:BZY786469 CJU786445:CJU786469 CTQ786445:CTQ786469 DDM786445:DDM786469 DNI786445:DNI786469 DXE786445:DXE786469 EHA786445:EHA786469 EQW786445:EQW786469 FAS786445:FAS786469 FKO786445:FKO786469 FUK786445:FUK786469 GEG786445:GEG786469 GOC786445:GOC786469 GXY786445:GXY786469 HHU786445:HHU786469 HRQ786445:HRQ786469 IBM786445:IBM786469 ILI786445:ILI786469 IVE786445:IVE786469 JFA786445:JFA786469 JOW786445:JOW786469 JYS786445:JYS786469 KIO786445:KIO786469 KSK786445:KSK786469 LCG786445:LCG786469 LMC786445:LMC786469 LVY786445:LVY786469 MFU786445:MFU786469 MPQ786445:MPQ786469 MZM786445:MZM786469 NJI786445:NJI786469 NTE786445:NTE786469 ODA786445:ODA786469 OMW786445:OMW786469 OWS786445:OWS786469 PGO786445:PGO786469 PQK786445:PQK786469 QAG786445:QAG786469 QKC786445:QKC786469 QTY786445:QTY786469 RDU786445:RDU786469 RNQ786445:RNQ786469 RXM786445:RXM786469 SHI786445:SHI786469 SRE786445:SRE786469 TBA786445:TBA786469 TKW786445:TKW786469 TUS786445:TUS786469 UEO786445:UEO786469 UOK786445:UOK786469 UYG786445:UYG786469 VIC786445:VIC786469 VRY786445:VRY786469 WBU786445:WBU786469 WLQ786445:WLQ786469 WVM786445:WVM786469 E851981:E852005 JA851981:JA852005 SW851981:SW852005 ACS851981:ACS852005 AMO851981:AMO852005 AWK851981:AWK852005 BGG851981:BGG852005 BQC851981:BQC852005 BZY851981:BZY852005 CJU851981:CJU852005 CTQ851981:CTQ852005 DDM851981:DDM852005 DNI851981:DNI852005 DXE851981:DXE852005 EHA851981:EHA852005 EQW851981:EQW852005 FAS851981:FAS852005 FKO851981:FKO852005 FUK851981:FUK852005 GEG851981:GEG852005 GOC851981:GOC852005 GXY851981:GXY852005 HHU851981:HHU852005 HRQ851981:HRQ852005 IBM851981:IBM852005 ILI851981:ILI852005 IVE851981:IVE852005 JFA851981:JFA852005 JOW851981:JOW852005 JYS851981:JYS852005 KIO851981:KIO852005 KSK851981:KSK852005 LCG851981:LCG852005 LMC851981:LMC852005 LVY851981:LVY852005 MFU851981:MFU852005 MPQ851981:MPQ852005 MZM851981:MZM852005 NJI851981:NJI852005 NTE851981:NTE852005 ODA851981:ODA852005 OMW851981:OMW852005 OWS851981:OWS852005 PGO851981:PGO852005 PQK851981:PQK852005 QAG851981:QAG852005 QKC851981:QKC852005 QTY851981:QTY852005 RDU851981:RDU852005 RNQ851981:RNQ852005 RXM851981:RXM852005 SHI851981:SHI852005 SRE851981:SRE852005 TBA851981:TBA852005 TKW851981:TKW852005 TUS851981:TUS852005 UEO851981:UEO852005 UOK851981:UOK852005 UYG851981:UYG852005 VIC851981:VIC852005 VRY851981:VRY852005 WBU851981:WBU852005 WLQ851981:WLQ852005 WVM851981:WVM852005 E917517:E917541 JA917517:JA917541 SW917517:SW917541 ACS917517:ACS917541 AMO917517:AMO917541 AWK917517:AWK917541 BGG917517:BGG917541 BQC917517:BQC917541 BZY917517:BZY917541 CJU917517:CJU917541 CTQ917517:CTQ917541 DDM917517:DDM917541 DNI917517:DNI917541 DXE917517:DXE917541 EHA917517:EHA917541 EQW917517:EQW917541 FAS917517:FAS917541 FKO917517:FKO917541 FUK917517:FUK917541 GEG917517:GEG917541 GOC917517:GOC917541 GXY917517:GXY917541 HHU917517:HHU917541 HRQ917517:HRQ917541 IBM917517:IBM917541 ILI917517:ILI917541 IVE917517:IVE917541 JFA917517:JFA917541 JOW917517:JOW917541 JYS917517:JYS917541 KIO917517:KIO917541 KSK917517:KSK917541 LCG917517:LCG917541 LMC917517:LMC917541 LVY917517:LVY917541 MFU917517:MFU917541 MPQ917517:MPQ917541 MZM917517:MZM917541 NJI917517:NJI917541 NTE917517:NTE917541 ODA917517:ODA917541 OMW917517:OMW917541 OWS917517:OWS917541 PGO917517:PGO917541 PQK917517:PQK917541 QAG917517:QAG917541 QKC917517:QKC917541 QTY917517:QTY917541 RDU917517:RDU917541 RNQ917517:RNQ917541 RXM917517:RXM917541 SHI917517:SHI917541 SRE917517:SRE917541 TBA917517:TBA917541 TKW917517:TKW917541 TUS917517:TUS917541 UEO917517:UEO917541 UOK917517:UOK917541 UYG917517:UYG917541 VIC917517:VIC917541 VRY917517:VRY917541 WBU917517:WBU917541 WLQ917517:WLQ917541 WVM917517:WVM917541 E983053:E983077 JA983053:JA983077 SW983053:SW983077 ACS983053:ACS983077 AMO983053:AMO983077 AWK983053:AWK983077 BGG983053:BGG983077 BQC983053:BQC983077 BZY983053:BZY983077 CJU983053:CJU983077 CTQ983053:CTQ983077 DDM983053:DDM983077 DNI983053:DNI983077 DXE983053:DXE983077 EHA983053:EHA983077 EQW983053:EQW983077 FAS983053:FAS983077 FKO983053:FKO983077 FUK983053:FUK983077 GEG983053:GEG983077 GOC983053:GOC983077 GXY983053:GXY983077 HHU983053:HHU983077 HRQ983053:HRQ983077 IBM983053:IBM983077 ILI983053:ILI983077 IVE983053:IVE983077 JFA983053:JFA983077 JOW983053:JOW983077 JYS983053:JYS983077 KIO983053:KIO983077 KSK983053:KSK983077 LCG983053:LCG983077 LMC983053:LMC983077 LVY983053:LVY983077 MFU983053:MFU983077 MPQ983053:MPQ983077 MZM983053:MZM983077 NJI983053:NJI983077 NTE983053:NTE983077 ODA983053:ODA983077 OMW983053:OMW983077 OWS983053:OWS983077 PGO983053:PGO983077 PQK983053:PQK983077 QAG983053:QAG983077 QKC983053:QKC983077 QTY983053:QTY983077 RDU983053:RDU983077 RNQ983053:RNQ983077 RXM983053:RXM983077 SHI983053:SHI983077 SRE983053:SRE983077 TBA983053:TBA983077 TKW983053:TKW983077 TUS983053:TUS983077 UEO983053:UEO983077 UOK983053:UOK983077 UYG983053:UYG983077 VIC983053:VIC983077 VRY983053:VRY983077 WBU983053:WBU983077 WLQ983053:WLQ983077 WVM983053:WVM983077" xr:uid="{1E813F80-B534-422F-9C2F-57DB808A446D}">
      <formula1>PBStatus</formula1>
    </dataValidation>
    <dataValidation type="list" allowBlank="1" showInputMessage="1" showErrorMessage="1" sqref="D13:D37 IZ13:IZ37 SV13:SV37 ACR13:ACR37 AMN13:AMN37 AWJ13:AWJ37 BGF13:BGF37 BQB13:BQB37 BZX13:BZX37 CJT13:CJT37 CTP13:CTP37 DDL13:DDL37 DNH13:DNH37 DXD13:DXD37 EGZ13:EGZ37 EQV13:EQV37 FAR13:FAR37 FKN13:FKN37 FUJ13:FUJ37 GEF13:GEF37 GOB13:GOB37 GXX13:GXX37 HHT13:HHT37 HRP13:HRP37 IBL13:IBL37 ILH13:ILH37 IVD13:IVD37 JEZ13:JEZ37 JOV13:JOV37 JYR13:JYR37 KIN13:KIN37 KSJ13:KSJ37 LCF13:LCF37 LMB13:LMB37 LVX13:LVX37 MFT13:MFT37 MPP13:MPP37 MZL13:MZL37 NJH13:NJH37 NTD13:NTD37 OCZ13:OCZ37 OMV13:OMV37 OWR13:OWR37 PGN13:PGN37 PQJ13:PQJ37 QAF13:QAF37 QKB13:QKB37 QTX13:QTX37 RDT13:RDT37 RNP13:RNP37 RXL13:RXL37 SHH13:SHH37 SRD13:SRD37 TAZ13:TAZ37 TKV13:TKV37 TUR13:TUR37 UEN13:UEN37 UOJ13:UOJ37 UYF13:UYF37 VIB13:VIB37 VRX13:VRX37 WBT13:WBT37 WLP13:WLP37 WVL13:WVL37 D65549:D65573 IZ65549:IZ65573 SV65549:SV65573 ACR65549:ACR65573 AMN65549:AMN65573 AWJ65549:AWJ65573 BGF65549:BGF65573 BQB65549:BQB65573 BZX65549:BZX65573 CJT65549:CJT65573 CTP65549:CTP65573 DDL65549:DDL65573 DNH65549:DNH65573 DXD65549:DXD65573 EGZ65549:EGZ65573 EQV65549:EQV65573 FAR65549:FAR65573 FKN65549:FKN65573 FUJ65549:FUJ65573 GEF65549:GEF65573 GOB65549:GOB65573 GXX65549:GXX65573 HHT65549:HHT65573 HRP65549:HRP65573 IBL65549:IBL65573 ILH65549:ILH65573 IVD65549:IVD65573 JEZ65549:JEZ65573 JOV65549:JOV65573 JYR65549:JYR65573 KIN65549:KIN65573 KSJ65549:KSJ65573 LCF65549:LCF65573 LMB65549:LMB65573 LVX65549:LVX65573 MFT65549:MFT65573 MPP65549:MPP65573 MZL65549:MZL65573 NJH65549:NJH65573 NTD65549:NTD65573 OCZ65549:OCZ65573 OMV65549:OMV65573 OWR65549:OWR65573 PGN65549:PGN65573 PQJ65549:PQJ65573 QAF65549:QAF65573 QKB65549:QKB65573 QTX65549:QTX65573 RDT65549:RDT65573 RNP65549:RNP65573 RXL65549:RXL65573 SHH65549:SHH65573 SRD65549:SRD65573 TAZ65549:TAZ65573 TKV65549:TKV65573 TUR65549:TUR65573 UEN65549:UEN65573 UOJ65549:UOJ65573 UYF65549:UYF65573 VIB65549:VIB65573 VRX65549:VRX65573 WBT65549:WBT65573 WLP65549:WLP65573 WVL65549:WVL65573 D131085:D131109 IZ131085:IZ131109 SV131085:SV131109 ACR131085:ACR131109 AMN131085:AMN131109 AWJ131085:AWJ131109 BGF131085:BGF131109 BQB131085:BQB131109 BZX131085:BZX131109 CJT131085:CJT131109 CTP131085:CTP131109 DDL131085:DDL131109 DNH131085:DNH131109 DXD131085:DXD131109 EGZ131085:EGZ131109 EQV131085:EQV131109 FAR131085:FAR131109 FKN131085:FKN131109 FUJ131085:FUJ131109 GEF131085:GEF131109 GOB131085:GOB131109 GXX131085:GXX131109 HHT131085:HHT131109 HRP131085:HRP131109 IBL131085:IBL131109 ILH131085:ILH131109 IVD131085:IVD131109 JEZ131085:JEZ131109 JOV131085:JOV131109 JYR131085:JYR131109 KIN131085:KIN131109 KSJ131085:KSJ131109 LCF131085:LCF131109 LMB131085:LMB131109 LVX131085:LVX131109 MFT131085:MFT131109 MPP131085:MPP131109 MZL131085:MZL131109 NJH131085:NJH131109 NTD131085:NTD131109 OCZ131085:OCZ131109 OMV131085:OMV131109 OWR131085:OWR131109 PGN131085:PGN131109 PQJ131085:PQJ131109 QAF131085:QAF131109 QKB131085:QKB131109 QTX131085:QTX131109 RDT131085:RDT131109 RNP131085:RNP131109 RXL131085:RXL131109 SHH131085:SHH131109 SRD131085:SRD131109 TAZ131085:TAZ131109 TKV131085:TKV131109 TUR131085:TUR131109 UEN131085:UEN131109 UOJ131085:UOJ131109 UYF131085:UYF131109 VIB131085:VIB131109 VRX131085:VRX131109 WBT131085:WBT131109 WLP131085:WLP131109 WVL131085:WVL131109 D196621:D196645 IZ196621:IZ196645 SV196621:SV196645 ACR196621:ACR196645 AMN196621:AMN196645 AWJ196621:AWJ196645 BGF196621:BGF196645 BQB196621:BQB196645 BZX196621:BZX196645 CJT196621:CJT196645 CTP196621:CTP196645 DDL196621:DDL196645 DNH196621:DNH196645 DXD196621:DXD196645 EGZ196621:EGZ196645 EQV196621:EQV196645 FAR196621:FAR196645 FKN196621:FKN196645 FUJ196621:FUJ196645 GEF196621:GEF196645 GOB196621:GOB196645 GXX196621:GXX196645 HHT196621:HHT196645 HRP196621:HRP196645 IBL196621:IBL196645 ILH196621:ILH196645 IVD196621:IVD196645 JEZ196621:JEZ196645 JOV196621:JOV196645 JYR196621:JYR196645 KIN196621:KIN196645 KSJ196621:KSJ196645 LCF196621:LCF196645 LMB196621:LMB196645 LVX196621:LVX196645 MFT196621:MFT196645 MPP196621:MPP196645 MZL196621:MZL196645 NJH196621:NJH196645 NTD196621:NTD196645 OCZ196621:OCZ196645 OMV196621:OMV196645 OWR196621:OWR196645 PGN196621:PGN196645 PQJ196621:PQJ196645 QAF196621:QAF196645 QKB196621:QKB196645 QTX196621:QTX196645 RDT196621:RDT196645 RNP196621:RNP196645 RXL196621:RXL196645 SHH196621:SHH196645 SRD196621:SRD196645 TAZ196621:TAZ196645 TKV196621:TKV196645 TUR196621:TUR196645 UEN196621:UEN196645 UOJ196621:UOJ196645 UYF196621:UYF196645 VIB196621:VIB196645 VRX196621:VRX196645 WBT196621:WBT196645 WLP196621:WLP196645 WVL196621:WVL196645 D262157:D262181 IZ262157:IZ262181 SV262157:SV262181 ACR262157:ACR262181 AMN262157:AMN262181 AWJ262157:AWJ262181 BGF262157:BGF262181 BQB262157:BQB262181 BZX262157:BZX262181 CJT262157:CJT262181 CTP262157:CTP262181 DDL262157:DDL262181 DNH262157:DNH262181 DXD262157:DXD262181 EGZ262157:EGZ262181 EQV262157:EQV262181 FAR262157:FAR262181 FKN262157:FKN262181 FUJ262157:FUJ262181 GEF262157:GEF262181 GOB262157:GOB262181 GXX262157:GXX262181 HHT262157:HHT262181 HRP262157:HRP262181 IBL262157:IBL262181 ILH262157:ILH262181 IVD262157:IVD262181 JEZ262157:JEZ262181 JOV262157:JOV262181 JYR262157:JYR262181 KIN262157:KIN262181 KSJ262157:KSJ262181 LCF262157:LCF262181 LMB262157:LMB262181 LVX262157:LVX262181 MFT262157:MFT262181 MPP262157:MPP262181 MZL262157:MZL262181 NJH262157:NJH262181 NTD262157:NTD262181 OCZ262157:OCZ262181 OMV262157:OMV262181 OWR262157:OWR262181 PGN262157:PGN262181 PQJ262157:PQJ262181 QAF262157:QAF262181 QKB262157:QKB262181 QTX262157:QTX262181 RDT262157:RDT262181 RNP262157:RNP262181 RXL262157:RXL262181 SHH262157:SHH262181 SRD262157:SRD262181 TAZ262157:TAZ262181 TKV262157:TKV262181 TUR262157:TUR262181 UEN262157:UEN262181 UOJ262157:UOJ262181 UYF262157:UYF262181 VIB262157:VIB262181 VRX262157:VRX262181 WBT262157:WBT262181 WLP262157:WLP262181 WVL262157:WVL262181 D327693:D327717 IZ327693:IZ327717 SV327693:SV327717 ACR327693:ACR327717 AMN327693:AMN327717 AWJ327693:AWJ327717 BGF327693:BGF327717 BQB327693:BQB327717 BZX327693:BZX327717 CJT327693:CJT327717 CTP327693:CTP327717 DDL327693:DDL327717 DNH327693:DNH327717 DXD327693:DXD327717 EGZ327693:EGZ327717 EQV327693:EQV327717 FAR327693:FAR327717 FKN327693:FKN327717 FUJ327693:FUJ327717 GEF327693:GEF327717 GOB327693:GOB327717 GXX327693:GXX327717 HHT327693:HHT327717 HRP327693:HRP327717 IBL327693:IBL327717 ILH327693:ILH327717 IVD327693:IVD327717 JEZ327693:JEZ327717 JOV327693:JOV327717 JYR327693:JYR327717 KIN327693:KIN327717 KSJ327693:KSJ327717 LCF327693:LCF327717 LMB327693:LMB327717 LVX327693:LVX327717 MFT327693:MFT327717 MPP327693:MPP327717 MZL327693:MZL327717 NJH327693:NJH327717 NTD327693:NTD327717 OCZ327693:OCZ327717 OMV327693:OMV327717 OWR327693:OWR327717 PGN327693:PGN327717 PQJ327693:PQJ327717 QAF327693:QAF327717 QKB327693:QKB327717 QTX327693:QTX327717 RDT327693:RDT327717 RNP327693:RNP327717 RXL327693:RXL327717 SHH327693:SHH327717 SRD327693:SRD327717 TAZ327693:TAZ327717 TKV327693:TKV327717 TUR327693:TUR327717 UEN327693:UEN327717 UOJ327693:UOJ327717 UYF327693:UYF327717 VIB327693:VIB327717 VRX327693:VRX327717 WBT327693:WBT327717 WLP327693:WLP327717 WVL327693:WVL327717 D393229:D393253 IZ393229:IZ393253 SV393229:SV393253 ACR393229:ACR393253 AMN393229:AMN393253 AWJ393229:AWJ393253 BGF393229:BGF393253 BQB393229:BQB393253 BZX393229:BZX393253 CJT393229:CJT393253 CTP393229:CTP393253 DDL393229:DDL393253 DNH393229:DNH393253 DXD393229:DXD393253 EGZ393229:EGZ393253 EQV393229:EQV393253 FAR393229:FAR393253 FKN393229:FKN393253 FUJ393229:FUJ393253 GEF393229:GEF393253 GOB393229:GOB393253 GXX393229:GXX393253 HHT393229:HHT393253 HRP393229:HRP393253 IBL393229:IBL393253 ILH393229:ILH393253 IVD393229:IVD393253 JEZ393229:JEZ393253 JOV393229:JOV393253 JYR393229:JYR393253 KIN393229:KIN393253 KSJ393229:KSJ393253 LCF393229:LCF393253 LMB393229:LMB393253 LVX393229:LVX393253 MFT393229:MFT393253 MPP393229:MPP393253 MZL393229:MZL393253 NJH393229:NJH393253 NTD393229:NTD393253 OCZ393229:OCZ393253 OMV393229:OMV393253 OWR393229:OWR393253 PGN393229:PGN393253 PQJ393229:PQJ393253 QAF393229:QAF393253 QKB393229:QKB393253 QTX393229:QTX393253 RDT393229:RDT393253 RNP393229:RNP393253 RXL393229:RXL393253 SHH393229:SHH393253 SRD393229:SRD393253 TAZ393229:TAZ393253 TKV393229:TKV393253 TUR393229:TUR393253 UEN393229:UEN393253 UOJ393229:UOJ393253 UYF393229:UYF393253 VIB393229:VIB393253 VRX393229:VRX393253 WBT393229:WBT393253 WLP393229:WLP393253 WVL393229:WVL393253 D458765:D458789 IZ458765:IZ458789 SV458765:SV458789 ACR458765:ACR458789 AMN458765:AMN458789 AWJ458765:AWJ458789 BGF458765:BGF458789 BQB458765:BQB458789 BZX458765:BZX458789 CJT458765:CJT458789 CTP458765:CTP458789 DDL458765:DDL458789 DNH458765:DNH458789 DXD458765:DXD458789 EGZ458765:EGZ458789 EQV458765:EQV458789 FAR458765:FAR458789 FKN458765:FKN458789 FUJ458765:FUJ458789 GEF458765:GEF458789 GOB458765:GOB458789 GXX458765:GXX458789 HHT458765:HHT458789 HRP458765:HRP458789 IBL458765:IBL458789 ILH458765:ILH458789 IVD458765:IVD458789 JEZ458765:JEZ458789 JOV458765:JOV458789 JYR458765:JYR458789 KIN458765:KIN458789 KSJ458765:KSJ458789 LCF458765:LCF458789 LMB458765:LMB458789 LVX458765:LVX458789 MFT458765:MFT458789 MPP458765:MPP458789 MZL458765:MZL458789 NJH458765:NJH458789 NTD458765:NTD458789 OCZ458765:OCZ458789 OMV458765:OMV458789 OWR458765:OWR458789 PGN458765:PGN458789 PQJ458765:PQJ458789 QAF458765:QAF458789 QKB458765:QKB458789 QTX458765:QTX458789 RDT458765:RDT458789 RNP458765:RNP458789 RXL458765:RXL458789 SHH458765:SHH458789 SRD458765:SRD458789 TAZ458765:TAZ458789 TKV458765:TKV458789 TUR458765:TUR458789 UEN458765:UEN458789 UOJ458765:UOJ458789 UYF458765:UYF458789 VIB458765:VIB458789 VRX458765:VRX458789 WBT458765:WBT458789 WLP458765:WLP458789 WVL458765:WVL458789 D524301:D524325 IZ524301:IZ524325 SV524301:SV524325 ACR524301:ACR524325 AMN524301:AMN524325 AWJ524301:AWJ524325 BGF524301:BGF524325 BQB524301:BQB524325 BZX524301:BZX524325 CJT524301:CJT524325 CTP524301:CTP524325 DDL524301:DDL524325 DNH524301:DNH524325 DXD524301:DXD524325 EGZ524301:EGZ524325 EQV524301:EQV524325 FAR524301:FAR524325 FKN524301:FKN524325 FUJ524301:FUJ524325 GEF524301:GEF524325 GOB524301:GOB524325 GXX524301:GXX524325 HHT524301:HHT524325 HRP524301:HRP524325 IBL524301:IBL524325 ILH524301:ILH524325 IVD524301:IVD524325 JEZ524301:JEZ524325 JOV524301:JOV524325 JYR524301:JYR524325 KIN524301:KIN524325 KSJ524301:KSJ524325 LCF524301:LCF524325 LMB524301:LMB524325 LVX524301:LVX524325 MFT524301:MFT524325 MPP524301:MPP524325 MZL524301:MZL524325 NJH524301:NJH524325 NTD524301:NTD524325 OCZ524301:OCZ524325 OMV524301:OMV524325 OWR524301:OWR524325 PGN524301:PGN524325 PQJ524301:PQJ524325 QAF524301:QAF524325 QKB524301:QKB524325 QTX524301:QTX524325 RDT524301:RDT524325 RNP524301:RNP524325 RXL524301:RXL524325 SHH524301:SHH524325 SRD524301:SRD524325 TAZ524301:TAZ524325 TKV524301:TKV524325 TUR524301:TUR524325 UEN524301:UEN524325 UOJ524301:UOJ524325 UYF524301:UYF524325 VIB524301:VIB524325 VRX524301:VRX524325 WBT524301:WBT524325 WLP524301:WLP524325 WVL524301:WVL524325 D589837:D589861 IZ589837:IZ589861 SV589837:SV589861 ACR589837:ACR589861 AMN589837:AMN589861 AWJ589837:AWJ589861 BGF589837:BGF589861 BQB589837:BQB589861 BZX589837:BZX589861 CJT589837:CJT589861 CTP589837:CTP589861 DDL589837:DDL589861 DNH589837:DNH589861 DXD589837:DXD589861 EGZ589837:EGZ589861 EQV589837:EQV589861 FAR589837:FAR589861 FKN589837:FKN589861 FUJ589837:FUJ589861 GEF589837:GEF589861 GOB589837:GOB589861 GXX589837:GXX589861 HHT589837:HHT589861 HRP589837:HRP589861 IBL589837:IBL589861 ILH589837:ILH589861 IVD589837:IVD589861 JEZ589837:JEZ589861 JOV589837:JOV589861 JYR589837:JYR589861 KIN589837:KIN589861 KSJ589837:KSJ589861 LCF589837:LCF589861 LMB589837:LMB589861 LVX589837:LVX589861 MFT589837:MFT589861 MPP589837:MPP589861 MZL589837:MZL589861 NJH589837:NJH589861 NTD589837:NTD589861 OCZ589837:OCZ589861 OMV589837:OMV589861 OWR589837:OWR589861 PGN589837:PGN589861 PQJ589837:PQJ589861 QAF589837:QAF589861 QKB589837:QKB589861 QTX589837:QTX589861 RDT589837:RDT589861 RNP589837:RNP589861 RXL589837:RXL589861 SHH589837:SHH589861 SRD589837:SRD589861 TAZ589837:TAZ589861 TKV589837:TKV589861 TUR589837:TUR589861 UEN589837:UEN589861 UOJ589837:UOJ589861 UYF589837:UYF589861 VIB589837:VIB589861 VRX589837:VRX589861 WBT589837:WBT589861 WLP589837:WLP589861 WVL589837:WVL589861 D655373:D655397 IZ655373:IZ655397 SV655373:SV655397 ACR655373:ACR655397 AMN655373:AMN655397 AWJ655373:AWJ655397 BGF655373:BGF655397 BQB655373:BQB655397 BZX655373:BZX655397 CJT655373:CJT655397 CTP655373:CTP655397 DDL655373:DDL655397 DNH655373:DNH655397 DXD655373:DXD655397 EGZ655373:EGZ655397 EQV655373:EQV655397 FAR655373:FAR655397 FKN655373:FKN655397 FUJ655373:FUJ655397 GEF655373:GEF655397 GOB655373:GOB655397 GXX655373:GXX655397 HHT655373:HHT655397 HRP655373:HRP655397 IBL655373:IBL655397 ILH655373:ILH655397 IVD655373:IVD655397 JEZ655373:JEZ655397 JOV655373:JOV655397 JYR655373:JYR655397 KIN655373:KIN655397 KSJ655373:KSJ655397 LCF655373:LCF655397 LMB655373:LMB655397 LVX655373:LVX655397 MFT655373:MFT655397 MPP655373:MPP655397 MZL655373:MZL655397 NJH655373:NJH655397 NTD655373:NTD655397 OCZ655373:OCZ655397 OMV655373:OMV655397 OWR655373:OWR655397 PGN655373:PGN655397 PQJ655373:PQJ655397 QAF655373:QAF655397 QKB655373:QKB655397 QTX655373:QTX655397 RDT655373:RDT655397 RNP655373:RNP655397 RXL655373:RXL655397 SHH655373:SHH655397 SRD655373:SRD655397 TAZ655373:TAZ655397 TKV655373:TKV655397 TUR655373:TUR655397 UEN655373:UEN655397 UOJ655373:UOJ655397 UYF655373:UYF655397 VIB655373:VIB655397 VRX655373:VRX655397 WBT655373:WBT655397 WLP655373:WLP655397 WVL655373:WVL655397 D720909:D720933 IZ720909:IZ720933 SV720909:SV720933 ACR720909:ACR720933 AMN720909:AMN720933 AWJ720909:AWJ720933 BGF720909:BGF720933 BQB720909:BQB720933 BZX720909:BZX720933 CJT720909:CJT720933 CTP720909:CTP720933 DDL720909:DDL720933 DNH720909:DNH720933 DXD720909:DXD720933 EGZ720909:EGZ720933 EQV720909:EQV720933 FAR720909:FAR720933 FKN720909:FKN720933 FUJ720909:FUJ720933 GEF720909:GEF720933 GOB720909:GOB720933 GXX720909:GXX720933 HHT720909:HHT720933 HRP720909:HRP720933 IBL720909:IBL720933 ILH720909:ILH720933 IVD720909:IVD720933 JEZ720909:JEZ720933 JOV720909:JOV720933 JYR720909:JYR720933 KIN720909:KIN720933 KSJ720909:KSJ720933 LCF720909:LCF720933 LMB720909:LMB720933 LVX720909:LVX720933 MFT720909:MFT720933 MPP720909:MPP720933 MZL720909:MZL720933 NJH720909:NJH720933 NTD720909:NTD720933 OCZ720909:OCZ720933 OMV720909:OMV720933 OWR720909:OWR720933 PGN720909:PGN720933 PQJ720909:PQJ720933 QAF720909:QAF720933 QKB720909:QKB720933 QTX720909:QTX720933 RDT720909:RDT720933 RNP720909:RNP720933 RXL720909:RXL720933 SHH720909:SHH720933 SRD720909:SRD720933 TAZ720909:TAZ720933 TKV720909:TKV720933 TUR720909:TUR720933 UEN720909:UEN720933 UOJ720909:UOJ720933 UYF720909:UYF720933 VIB720909:VIB720933 VRX720909:VRX720933 WBT720909:WBT720933 WLP720909:WLP720933 WVL720909:WVL720933 D786445:D786469 IZ786445:IZ786469 SV786445:SV786469 ACR786445:ACR786469 AMN786445:AMN786469 AWJ786445:AWJ786469 BGF786445:BGF786469 BQB786445:BQB786469 BZX786445:BZX786469 CJT786445:CJT786469 CTP786445:CTP786469 DDL786445:DDL786469 DNH786445:DNH786469 DXD786445:DXD786469 EGZ786445:EGZ786469 EQV786445:EQV786469 FAR786445:FAR786469 FKN786445:FKN786469 FUJ786445:FUJ786469 GEF786445:GEF786469 GOB786445:GOB786469 GXX786445:GXX786469 HHT786445:HHT786469 HRP786445:HRP786469 IBL786445:IBL786469 ILH786445:ILH786469 IVD786445:IVD786469 JEZ786445:JEZ786469 JOV786445:JOV786469 JYR786445:JYR786469 KIN786445:KIN786469 KSJ786445:KSJ786469 LCF786445:LCF786469 LMB786445:LMB786469 LVX786445:LVX786469 MFT786445:MFT786469 MPP786445:MPP786469 MZL786445:MZL786469 NJH786445:NJH786469 NTD786445:NTD786469 OCZ786445:OCZ786469 OMV786445:OMV786469 OWR786445:OWR786469 PGN786445:PGN786469 PQJ786445:PQJ786469 QAF786445:QAF786469 QKB786445:QKB786469 QTX786445:QTX786469 RDT786445:RDT786469 RNP786445:RNP786469 RXL786445:RXL786469 SHH786445:SHH786469 SRD786445:SRD786469 TAZ786445:TAZ786469 TKV786445:TKV786469 TUR786445:TUR786469 UEN786445:UEN786469 UOJ786445:UOJ786469 UYF786445:UYF786469 VIB786445:VIB786469 VRX786445:VRX786469 WBT786445:WBT786469 WLP786445:WLP786469 WVL786445:WVL786469 D851981:D852005 IZ851981:IZ852005 SV851981:SV852005 ACR851981:ACR852005 AMN851981:AMN852005 AWJ851981:AWJ852005 BGF851981:BGF852005 BQB851981:BQB852005 BZX851981:BZX852005 CJT851981:CJT852005 CTP851981:CTP852005 DDL851981:DDL852005 DNH851981:DNH852005 DXD851981:DXD852005 EGZ851981:EGZ852005 EQV851981:EQV852005 FAR851981:FAR852005 FKN851981:FKN852005 FUJ851981:FUJ852005 GEF851981:GEF852005 GOB851981:GOB852005 GXX851981:GXX852005 HHT851981:HHT852005 HRP851981:HRP852005 IBL851981:IBL852005 ILH851981:ILH852005 IVD851981:IVD852005 JEZ851981:JEZ852005 JOV851981:JOV852005 JYR851981:JYR852005 KIN851981:KIN852005 KSJ851981:KSJ852005 LCF851981:LCF852005 LMB851981:LMB852005 LVX851981:LVX852005 MFT851981:MFT852005 MPP851981:MPP852005 MZL851981:MZL852005 NJH851981:NJH852005 NTD851981:NTD852005 OCZ851981:OCZ852005 OMV851981:OMV852005 OWR851981:OWR852005 PGN851981:PGN852005 PQJ851981:PQJ852005 QAF851981:QAF852005 QKB851981:QKB852005 QTX851981:QTX852005 RDT851981:RDT852005 RNP851981:RNP852005 RXL851981:RXL852005 SHH851981:SHH852005 SRD851981:SRD852005 TAZ851981:TAZ852005 TKV851981:TKV852005 TUR851981:TUR852005 UEN851981:UEN852005 UOJ851981:UOJ852005 UYF851981:UYF852005 VIB851981:VIB852005 VRX851981:VRX852005 WBT851981:WBT852005 WLP851981:WLP852005 WVL851981:WVL852005 D917517:D917541 IZ917517:IZ917541 SV917517:SV917541 ACR917517:ACR917541 AMN917517:AMN917541 AWJ917517:AWJ917541 BGF917517:BGF917541 BQB917517:BQB917541 BZX917517:BZX917541 CJT917517:CJT917541 CTP917517:CTP917541 DDL917517:DDL917541 DNH917517:DNH917541 DXD917517:DXD917541 EGZ917517:EGZ917541 EQV917517:EQV917541 FAR917517:FAR917541 FKN917517:FKN917541 FUJ917517:FUJ917541 GEF917517:GEF917541 GOB917517:GOB917541 GXX917517:GXX917541 HHT917517:HHT917541 HRP917517:HRP917541 IBL917517:IBL917541 ILH917517:ILH917541 IVD917517:IVD917541 JEZ917517:JEZ917541 JOV917517:JOV917541 JYR917517:JYR917541 KIN917517:KIN917541 KSJ917517:KSJ917541 LCF917517:LCF917541 LMB917517:LMB917541 LVX917517:LVX917541 MFT917517:MFT917541 MPP917517:MPP917541 MZL917517:MZL917541 NJH917517:NJH917541 NTD917517:NTD917541 OCZ917517:OCZ917541 OMV917517:OMV917541 OWR917517:OWR917541 PGN917517:PGN917541 PQJ917517:PQJ917541 QAF917517:QAF917541 QKB917517:QKB917541 QTX917517:QTX917541 RDT917517:RDT917541 RNP917517:RNP917541 RXL917517:RXL917541 SHH917517:SHH917541 SRD917517:SRD917541 TAZ917517:TAZ917541 TKV917517:TKV917541 TUR917517:TUR917541 UEN917517:UEN917541 UOJ917517:UOJ917541 UYF917517:UYF917541 VIB917517:VIB917541 VRX917517:VRX917541 WBT917517:WBT917541 WLP917517:WLP917541 WVL917517:WVL917541 D983053:D983077 IZ983053:IZ983077 SV983053:SV983077 ACR983053:ACR983077 AMN983053:AMN983077 AWJ983053:AWJ983077 BGF983053:BGF983077 BQB983053:BQB983077 BZX983053:BZX983077 CJT983053:CJT983077 CTP983053:CTP983077 DDL983053:DDL983077 DNH983053:DNH983077 DXD983053:DXD983077 EGZ983053:EGZ983077 EQV983053:EQV983077 FAR983053:FAR983077 FKN983053:FKN983077 FUJ983053:FUJ983077 GEF983053:GEF983077 GOB983053:GOB983077 GXX983053:GXX983077 HHT983053:HHT983077 HRP983053:HRP983077 IBL983053:IBL983077 ILH983053:ILH983077 IVD983053:IVD983077 JEZ983053:JEZ983077 JOV983053:JOV983077 JYR983053:JYR983077 KIN983053:KIN983077 KSJ983053:KSJ983077 LCF983053:LCF983077 LMB983053:LMB983077 LVX983053:LVX983077 MFT983053:MFT983077 MPP983053:MPP983077 MZL983053:MZL983077 NJH983053:NJH983077 NTD983053:NTD983077 OCZ983053:OCZ983077 OMV983053:OMV983077 OWR983053:OWR983077 PGN983053:PGN983077 PQJ983053:PQJ983077 QAF983053:QAF983077 QKB983053:QKB983077 QTX983053:QTX983077 RDT983053:RDT983077 RNP983053:RNP983077 RXL983053:RXL983077 SHH983053:SHH983077 SRD983053:SRD983077 TAZ983053:TAZ983077 TKV983053:TKV983077 TUR983053:TUR983077 UEN983053:UEN983077 UOJ983053:UOJ983077 UYF983053:UYF983077 VIB983053:VIB983077 VRX983053:VRX983077 WBT983053:WBT983077 WLP983053:WLP983077 WVL983053:WVL983077" xr:uid="{20238281-5B39-44A2-B207-C0BC0652E885}">
      <formula1>"牛薇薇,孟菲菲,刘梦琪,冯嘉星,李春柳,付饶"</formula1>
    </dataValidation>
    <dataValidation type="list" allowBlank="1" showInputMessage="1" showErrorMessage="1" sqref="A13:A37 IW13:IW37 SS13:SS37 ACO13:ACO37 AMK13:AMK37 AWG13:AWG37 BGC13:BGC37 BPY13:BPY37 BZU13:BZU37 CJQ13:CJQ37 CTM13:CTM37 DDI13:DDI37 DNE13:DNE37 DXA13:DXA37 EGW13:EGW37 EQS13:EQS37 FAO13:FAO37 FKK13:FKK37 FUG13:FUG37 GEC13:GEC37 GNY13:GNY37 GXU13:GXU37 HHQ13:HHQ37 HRM13:HRM37 IBI13:IBI37 ILE13:ILE37 IVA13:IVA37 JEW13:JEW37 JOS13:JOS37 JYO13:JYO37 KIK13:KIK37 KSG13:KSG37 LCC13:LCC37 LLY13:LLY37 LVU13:LVU37 MFQ13:MFQ37 MPM13:MPM37 MZI13:MZI37 NJE13:NJE37 NTA13:NTA37 OCW13:OCW37 OMS13:OMS37 OWO13:OWO37 PGK13:PGK37 PQG13:PQG37 QAC13:QAC37 QJY13:QJY37 QTU13:QTU37 RDQ13:RDQ37 RNM13:RNM37 RXI13:RXI37 SHE13:SHE37 SRA13:SRA37 TAW13:TAW37 TKS13:TKS37 TUO13:TUO37 UEK13:UEK37 UOG13:UOG37 UYC13:UYC37 VHY13:VHY37 VRU13:VRU37 WBQ13:WBQ37 WLM13:WLM37 WVI13:WVI37 A65549:A65573 IW65549:IW65573 SS65549:SS65573 ACO65549:ACO65573 AMK65549:AMK65573 AWG65549:AWG65573 BGC65549:BGC65573 BPY65549:BPY65573 BZU65549:BZU65573 CJQ65549:CJQ65573 CTM65549:CTM65573 DDI65549:DDI65573 DNE65549:DNE65573 DXA65549:DXA65573 EGW65549:EGW65573 EQS65549:EQS65573 FAO65549:FAO65573 FKK65549:FKK65573 FUG65549:FUG65573 GEC65549:GEC65573 GNY65549:GNY65573 GXU65549:GXU65573 HHQ65549:HHQ65573 HRM65549:HRM65573 IBI65549:IBI65573 ILE65549:ILE65573 IVA65549:IVA65573 JEW65549:JEW65573 JOS65549:JOS65573 JYO65549:JYO65573 KIK65549:KIK65573 KSG65549:KSG65573 LCC65549:LCC65573 LLY65549:LLY65573 LVU65549:LVU65573 MFQ65549:MFQ65573 MPM65549:MPM65573 MZI65549:MZI65573 NJE65549:NJE65573 NTA65549:NTA65573 OCW65549:OCW65573 OMS65549:OMS65573 OWO65549:OWO65573 PGK65549:PGK65573 PQG65549:PQG65573 QAC65549:QAC65573 QJY65549:QJY65573 QTU65549:QTU65573 RDQ65549:RDQ65573 RNM65549:RNM65573 RXI65549:RXI65573 SHE65549:SHE65573 SRA65549:SRA65573 TAW65549:TAW65573 TKS65549:TKS65573 TUO65549:TUO65573 UEK65549:UEK65573 UOG65549:UOG65573 UYC65549:UYC65573 VHY65549:VHY65573 VRU65549:VRU65573 WBQ65549:WBQ65573 WLM65549:WLM65573 WVI65549:WVI65573 A131085:A131109 IW131085:IW131109 SS131085:SS131109 ACO131085:ACO131109 AMK131085:AMK131109 AWG131085:AWG131109 BGC131085:BGC131109 BPY131085:BPY131109 BZU131085:BZU131109 CJQ131085:CJQ131109 CTM131085:CTM131109 DDI131085:DDI131109 DNE131085:DNE131109 DXA131085:DXA131109 EGW131085:EGW131109 EQS131085:EQS131109 FAO131085:FAO131109 FKK131085:FKK131109 FUG131085:FUG131109 GEC131085:GEC131109 GNY131085:GNY131109 GXU131085:GXU131109 HHQ131085:HHQ131109 HRM131085:HRM131109 IBI131085:IBI131109 ILE131085:ILE131109 IVA131085:IVA131109 JEW131085:JEW131109 JOS131085:JOS131109 JYO131085:JYO131109 KIK131085:KIK131109 KSG131085:KSG131109 LCC131085:LCC131109 LLY131085:LLY131109 LVU131085:LVU131109 MFQ131085:MFQ131109 MPM131085:MPM131109 MZI131085:MZI131109 NJE131085:NJE131109 NTA131085:NTA131109 OCW131085:OCW131109 OMS131085:OMS131109 OWO131085:OWO131109 PGK131085:PGK131109 PQG131085:PQG131109 QAC131085:QAC131109 QJY131085:QJY131109 QTU131085:QTU131109 RDQ131085:RDQ131109 RNM131085:RNM131109 RXI131085:RXI131109 SHE131085:SHE131109 SRA131085:SRA131109 TAW131085:TAW131109 TKS131085:TKS131109 TUO131085:TUO131109 UEK131085:UEK131109 UOG131085:UOG131109 UYC131085:UYC131109 VHY131085:VHY131109 VRU131085:VRU131109 WBQ131085:WBQ131109 WLM131085:WLM131109 WVI131085:WVI131109 A196621:A196645 IW196621:IW196645 SS196621:SS196645 ACO196621:ACO196645 AMK196621:AMK196645 AWG196621:AWG196645 BGC196621:BGC196645 BPY196621:BPY196645 BZU196621:BZU196645 CJQ196621:CJQ196645 CTM196621:CTM196645 DDI196621:DDI196645 DNE196621:DNE196645 DXA196621:DXA196645 EGW196621:EGW196645 EQS196621:EQS196645 FAO196621:FAO196645 FKK196621:FKK196645 FUG196621:FUG196645 GEC196621:GEC196645 GNY196621:GNY196645 GXU196621:GXU196645 HHQ196621:HHQ196645 HRM196621:HRM196645 IBI196621:IBI196645 ILE196621:ILE196645 IVA196621:IVA196645 JEW196621:JEW196645 JOS196621:JOS196645 JYO196621:JYO196645 KIK196621:KIK196645 KSG196621:KSG196645 LCC196621:LCC196645 LLY196621:LLY196645 LVU196621:LVU196645 MFQ196621:MFQ196645 MPM196621:MPM196645 MZI196621:MZI196645 NJE196621:NJE196645 NTA196621:NTA196645 OCW196621:OCW196645 OMS196621:OMS196645 OWO196621:OWO196645 PGK196621:PGK196645 PQG196621:PQG196645 QAC196621:QAC196645 QJY196621:QJY196645 QTU196621:QTU196645 RDQ196621:RDQ196645 RNM196621:RNM196645 RXI196621:RXI196645 SHE196621:SHE196645 SRA196621:SRA196645 TAW196621:TAW196645 TKS196621:TKS196645 TUO196621:TUO196645 UEK196621:UEK196645 UOG196621:UOG196645 UYC196621:UYC196645 VHY196621:VHY196645 VRU196621:VRU196645 WBQ196621:WBQ196645 WLM196621:WLM196645 WVI196621:WVI196645 A262157:A262181 IW262157:IW262181 SS262157:SS262181 ACO262157:ACO262181 AMK262157:AMK262181 AWG262157:AWG262181 BGC262157:BGC262181 BPY262157:BPY262181 BZU262157:BZU262181 CJQ262157:CJQ262181 CTM262157:CTM262181 DDI262157:DDI262181 DNE262157:DNE262181 DXA262157:DXA262181 EGW262157:EGW262181 EQS262157:EQS262181 FAO262157:FAO262181 FKK262157:FKK262181 FUG262157:FUG262181 GEC262157:GEC262181 GNY262157:GNY262181 GXU262157:GXU262181 HHQ262157:HHQ262181 HRM262157:HRM262181 IBI262157:IBI262181 ILE262157:ILE262181 IVA262157:IVA262181 JEW262157:JEW262181 JOS262157:JOS262181 JYO262157:JYO262181 KIK262157:KIK262181 KSG262157:KSG262181 LCC262157:LCC262181 LLY262157:LLY262181 LVU262157:LVU262181 MFQ262157:MFQ262181 MPM262157:MPM262181 MZI262157:MZI262181 NJE262157:NJE262181 NTA262157:NTA262181 OCW262157:OCW262181 OMS262157:OMS262181 OWO262157:OWO262181 PGK262157:PGK262181 PQG262157:PQG262181 QAC262157:QAC262181 QJY262157:QJY262181 QTU262157:QTU262181 RDQ262157:RDQ262181 RNM262157:RNM262181 RXI262157:RXI262181 SHE262157:SHE262181 SRA262157:SRA262181 TAW262157:TAW262181 TKS262157:TKS262181 TUO262157:TUO262181 UEK262157:UEK262181 UOG262157:UOG262181 UYC262157:UYC262181 VHY262157:VHY262181 VRU262157:VRU262181 WBQ262157:WBQ262181 WLM262157:WLM262181 WVI262157:WVI262181 A327693:A327717 IW327693:IW327717 SS327693:SS327717 ACO327693:ACO327717 AMK327693:AMK327717 AWG327693:AWG327717 BGC327693:BGC327717 BPY327693:BPY327717 BZU327693:BZU327717 CJQ327693:CJQ327717 CTM327693:CTM327717 DDI327693:DDI327717 DNE327693:DNE327717 DXA327693:DXA327717 EGW327693:EGW327717 EQS327693:EQS327717 FAO327693:FAO327717 FKK327693:FKK327717 FUG327693:FUG327717 GEC327693:GEC327717 GNY327693:GNY327717 GXU327693:GXU327717 HHQ327693:HHQ327717 HRM327693:HRM327717 IBI327693:IBI327717 ILE327693:ILE327717 IVA327693:IVA327717 JEW327693:JEW327717 JOS327693:JOS327717 JYO327693:JYO327717 KIK327693:KIK327717 KSG327693:KSG327717 LCC327693:LCC327717 LLY327693:LLY327717 LVU327693:LVU327717 MFQ327693:MFQ327717 MPM327693:MPM327717 MZI327693:MZI327717 NJE327693:NJE327717 NTA327693:NTA327717 OCW327693:OCW327717 OMS327693:OMS327717 OWO327693:OWO327717 PGK327693:PGK327717 PQG327693:PQG327717 QAC327693:QAC327717 QJY327693:QJY327717 QTU327693:QTU327717 RDQ327693:RDQ327717 RNM327693:RNM327717 RXI327693:RXI327717 SHE327693:SHE327717 SRA327693:SRA327717 TAW327693:TAW327717 TKS327693:TKS327717 TUO327693:TUO327717 UEK327693:UEK327717 UOG327693:UOG327717 UYC327693:UYC327717 VHY327693:VHY327717 VRU327693:VRU327717 WBQ327693:WBQ327717 WLM327693:WLM327717 WVI327693:WVI327717 A393229:A393253 IW393229:IW393253 SS393229:SS393253 ACO393229:ACO393253 AMK393229:AMK393253 AWG393229:AWG393253 BGC393229:BGC393253 BPY393229:BPY393253 BZU393229:BZU393253 CJQ393229:CJQ393253 CTM393229:CTM393253 DDI393229:DDI393253 DNE393229:DNE393253 DXA393229:DXA393253 EGW393229:EGW393253 EQS393229:EQS393253 FAO393229:FAO393253 FKK393229:FKK393253 FUG393229:FUG393253 GEC393229:GEC393253 GNY393229:GNY393253 GXU393229:GXU393253 HHQ393229:HHQ393253 HRM393229:HRM393253 IBI393229:IBI393253 ILE393229:ILE393253 IVA393229:IVA393253 JEW393229:JEW393253 JOS393229:JOS393253 JYO393229:JYO393253 KIK393229:KIK393253 KSG393229:KSG393253 LCC393229:LCC393253 LLY393229:LLY393253 LVU393229:LVU393253 MFQ393229:MFQ393253 MPM393229:MPM393253 MZI393229:MZI393253 NJE393229:NJE393253 NTA393229:NTA393253 OCW393229:OCW393253 OMS393229:OMS393253 OWO393229:OWO393253 PGK393229:PGK393253 PQG393229:PQG393253 QAC393229:QAC393253 QJY393229:QJY393253 QTU393229:QTU393253 RDQ393229:RDQ393253 RNM393229:RNM393253 RXI393229:RXI393253 SHE393229:SHE393253 SRA393229:SRA393253 TAW393229:TAW393253 TKS393229:TKS393253 TUO393229:TUO393253 UEK393229:UEK393253 UOG393229:UOG393253 UYC393229:UYC393253 VHY393229:VHY393253 VRU393229:VRU393253 WBQ393229:WBQ393253 WLM393229:WLM393253 WVI393229:WVI393253 A458765:A458789 IW458765:IW458789 SS458765:SS458789 ACO458765:ACO458789 AMK458765:AMK458789 AWG458765:AWG458789 BGC458765:BGC458789 BPY458765:BPY458789 BZU458765:BZU458789 CJQ458765:CJQ458789 CTM458765:CTM458789 DDI458765:DDI458789 DNE458765:DNE458789 DXA458765:DXA458789 EGW458765:EGW458789 EQS458765:EQS458789 FAO458765:FAO458789 FKK458765:FKK458789 FUG458765:FUG458789 GEC458765:GEC458789 GNY458765:GNY458789 GXU458765:GXU458789 HHQ458765:HHQ458789 HRM458765:HRM458789 IBI458765:IBI458789 ILE458765:ILE458789 IVA458765:IVA458789 JEW458765:JEW458789 JOS458765:JOS458789 JYO458765:JYO458789 KIK458765:KIK458789 KSG458765:KSG458789 LCC458765:LCC458789 LLY458765:LLY458789 LVU458765:LVU458789 MFQ458765:MFQ458789 MPM458765:MPM458789 MZI458765:MZI458789 NJE458765:NJE458789 NTA458765:NTA458789 OCW458765:OCW458789 OMS458765:OMS458789 OWO458765:OWO458789 PGK458765:PGK458789 PQG458765:PQG458789 QAC458765:QAC458789 QJY458765:QJY458789 QTU458765:QTU458789 RDQ458765:RDQ458789 RNM458765:RNM458789 RXI458765:RXI458789 SHE458765:SHE458789 SRA458765:SRA458789 TAW458765:TAW458789 TKS458765:TKS458789 TUO458765:TUO458789 UEK458765:UEK458789 UOG458765:UOG458789 UYC458765:UYC458789 VHY458765:VHY458789 VRU458765:VRU458789 WBQ458765:WBQ458789 WLM458765:WLM458789 WVI458765:WVI458789 A524301:A524325 IW524301:IW524325 SS524301:SS524325 ACO524301:ACO524325 AMK524301:AMK524325 AWG524301:AWG524325 BGC524301:BGC524325 BPY524301:BPY524325 BZU524301:BZU524325 CJQ524301:CJQ524325 CTM524301:CTM524325 DDI524301:DDI524325 DNE524301:DNE524325 DXA524301:DXA524325 EGW524301:EGW524325 EQS524301:EQS524325 FAO524301:FAO524325 FKK524301:FKK524325 FUG524301:FUG524325 GEC524301:GEC524325 GNY524301:GNY524325 GXU524301:GXU524325 HHQ524301:HHQ524325 HRM524301:HRM524325 IBI524301:IBI524325 ILE524301:ILE524325 IVA524301:IVA524325 JEW524301:JEW524325 JOS524301:JOS524325 JYO524301:JYO524325 KIK524301:KIK524325 KSG524301:KSG524325 LCC524301:LCC524325 LLY524301:LLY524325 LVU524301:LVU524325 MFQ524301:MFQ524325 MPM524301:MPM524325 MZI524301:MZI524325 NJE524301:NJE524325 NTA524301:NTA524325 OCW524301:OCW524325 OMS524301:OMS524325 OWO524301:OWO524325 PGK524301:PGK524325 PQG524301:PQG524325 QAC524301:QAC524325 QJY524301:QJY524325 QTU524301:QTU524325 RDQ524301:RDQ524325 RNM524301:RNM524325 RXI524301:RXI524325 SHE524301:SHE524325 SRA524301:SRA524325 TAW524301:TAW524325 TKS524301:TKS524325 TUO524301:TUO524325 UEK524301:UEK524325 UOG524301:UOG524325 UYC524301:UYC524325 VHY524301:VHY524325 VRU524301:VRU524325 WBQ524301:WBQ524325 WLM524301:WLM524325 WVI524301:WVI524325 A589837:A589861 IW589837:IW589861 SS589837:SS589861 ACO589837:ACO589861 AMK589837:AMK589861 AWG589837:AWG589861 BGC589837:BGC589861 BPY589837:BPY589861 BZU589837:BZU589861 CJQ589837:CJQ589861 CTM589837:CTM589861 DDI589837:DDI589861 DNE589837:DNE589861 DXA589837:DXA589861 EGW589837:EGW589861 EQS589837:EQS589861 FAO589837:FAO589861 FKK589837:FKK589861 FUG589837:FUG589861 GEC589837:GEC589861 GNY589837:GNY589861 GXU589837:GXU589861 HHQ589837:HHQ589861 HRM589837:HRM589861 IBI589837:IBI589861 ILE589837:ILE589861 IVA589837:IVA589861 JEW589837:JEW589861 JOS589837:JOS589861 JYO589837:JYO589861 KIK589837:KIK589861 KSG589837:KSG589861 LCC589837:LCC589861 LLY589837:LLY589861 LVU589837:LVU589861 MFQ589837:MFQ589861 MPM589837:MPM589861 MZI589837:MZI589861 NJE589837:NJE589861 NTA589837:NTA589861 OCW589837:OCW589861 OMS589837:OMS589861 OWO589837:OWO589861 PGK589837:PGK589861 PQG589837:PQG589861 QAC589837:QAC589861 QJY589837:QJY589861 QTU589837:QTU589861 RDQ589837:RDQ589861 RNM589837:RNM589861 RXI589837:RXI589861 SHE589837:SHE589861 SRA589837:SRA589861 TAW589837:TAW589861 TKS589837:TKS589861 TUO589837:TUO589861 UEK589837:UEK589861 UOG589837:UOG589861 UYC589837:UYC589861 VHY589837:VHY589861 VRU589837:VRU589861 WBQ589837:WBQ589861 WLM589837:WLM589861 WVI589837:WVI589861 A655373:A655397 IW655373:IW655397 SS655373:SS655397 ACO655373:ACO655397 AMK655373:AMK655397 AWG655373:AWG655397 BGC655373:BGC655397 BPY655373:BPY655397 BZU655373:BZU655397 CJQ655373:CJQ655397 CTM655373:CTM655397 DDI655373:DDI655397 DNE655373:DNE655397 DXA655373:DXA655397 EGW655373:EGW655397 EQS655373:EQS655397 FAO655373:FAO655397 FKK655373:FKK655397 FUG655373:FUG655397 GEC655373:GEC655397 GNY655373:GNY655397 GXU655373:GXU655397 HHQ655373:HHQ655397 HRM655373:HRM655397 IBI655373:IBI655397 ILE655373:ILE655397 IVA655373:IVA655397 JEW655373:JEW655397 JOS655373:JOS655397 JYO655373:JYO655397 KIK655373:KIK655397 KSG655373:KSG655397 LCC655373:LCC655397 LLY655373:LLY655397 LVU655373:LVU655397 MFQ655373:MFQ655397 MPM655373:MPM655397 MZI655373:MZI655397 NJE655373:NJE655397 NTA655373:NTA655397 OCW655373:OCW655397 OMS655373:OMS655397 OWO655373:OWO655397 PGK655373:PGK655397 PQG655373:PQG655397 QAC655373:QAC655397 QJY655373:QJY655397 QTU655373:QTU655397 RDQ655373:RDQ655397 RNM655373:RNM655397 RXI655373:RXI655397 SHE655373:SHE655397 SRA655373:SRA655397 TAW655373:TAW655397 TKS655373:TKS655397 TUO655373:TUO655397 UEK655373:UEK655397 UOG655373:UOG655397 UYC655373:UYC655397 VHY655373:VHY655397 VRU655373:VRU655397 WBQ655373:WBQ655397 WLM655373:WLM655397 WVI655373:WVI655397 A720909:A720933 IW720909:IW720933 SS720909:SS720933 ACO720909:ACO720933 AMK720909:AMK720933 AWG720909:AWG720933 BGC720909:BGC720933 BPY720909:BPY720933 BZU720909:BZU720933 CJQ720909:CJQ720933 CTM720909:CTM720933 DDI720909:DDI720933 DNE720909:DNE720933 DXA720909:DXA720933 EGW720909:EGW720933 EQS720909:EQS720933 FAO720909:FAO720933 FKK720909:FKK720933 FUG720909:FUG720933 GEC720909:GEC720933 GNY720909:GNY720933 GXU720909:GXU720933 HHQ720909:HHQ720933 HRM720909:HRM720933 IBI720909:IBI720933 ILE720909:ILE720933 IVA720909:IVA720933 JEW720909:JEW720933 JOS720909:JOS720933 JYO720909:JYO720933 KIK720909:KIK720933 KSG720909:KSG720933 LCC720909:LCC720933 LLY720909:LLY720933 LVU720909:LVU720933 MFQ720909:MFQ720933 MPM720909:MPM720933 MZI720909:MZI720933 NJE720909:NJE720933 NTA720909:NTA720933 OCW720909:OCW720933 OMS720909:OMS720933 OWO720909:OWO720933 PGK720909:PGK720933 PQG720909:PQG720933 QAC720909:QAC720933 QJY720909:QJY720933 QTU720909:QTU720933 RDQ720909:RDQ720933 RNM720909:RNM720933 RXI720909:RXI720933 SHE720909:SHE720933 SRA720909:SRA720933 TAW720909:TAW720933 TKS720909:TKS720933 TUO720909:TUO720933 UEK720909:UEK720933 UOG720909:UOG720933 UYC720909:UYC720933 VHY720909:VHY720933 VRU720909:VRU720933 WBQ720909:WBQ720933 WLM720909:WLM720933 WVI720909:WVI720933 A786445:A786469 IW786445:IW786469 SS786445:SS786469 ACO786445:ACO786469 AMK786445:AMK786469 AWG786445:AWG786469 BGC786445:BGC786469 BPY786445:BPY786469 BZU786445:BZU786469 CJQ786445:CJQ786469 CTM786445:CTM786469 DDI786445:DDI786469 DNE786445:DNE786469 DXA786445:DXA786469 EGW786445:EGW786469 EQS786445:EQS786469 FAO786445:FAO786469 FKK786445:FKK786469 FUG786445:FUG786469 GEC786445:GEC786469 GNY786445:GNY786469 GXU786445:GXU786469 HHQ786445:HHQ786469 HRM786445:HRM786469 IBI786445:IBI786469 ILE786445:ILE786469 IVA786445:IVA786469 JEW786445:JEW786469 JOS786445:JOS786469 JYO786445:JYO786469 KIK786445:KIK786469 KSG786445:KSG786469 LCC786445:LCC786469 LLY786445:LLY786469 LVU786445:LVU786469 MFQ786445:MFQ786469 MPM786445:MPM786469 MZI786445:MZI786469 NJE786445:NJE786469 NTA786445:NTA786469 OCW786445:OCW786469 OMS786445:OMS786469 OWO786445:OWO786469 PGK786445:PGK786469 PQG786445:PQG786469 QAC786445:QAC786469 QJY786445:QJY786469 QTU786445:QTU786469 RDQ786445:RDQ786469 RNM786445:RNM786469 RXI786445:RXI786469 SHE786445:SHE786469 SRA786445:SRA786469 TAW786445:TAW786469 TKS786445:TKS786469 TUO786445:TUO786469 UEK786445:UEK786469 UOG786445:UOG786469 UYC786445:UYC786469 VHY786445:VHY786469 VRU786445:VRU786469 WBQ786445:WBQ786469 WLM786445:WLM786469 WVI786445:WVI786469 A851981:A852005 IW851981:IW852005 SS851981:SS852005 ACO851981:ACO852005 AMK851981:AMK852005 AWG851981:AWG852005 BGC851981:BGC852005 BPY851981:BPY852005 BZU851981:BZU852005 CJQ851981:CJQ852005 CTM851981:CTM852005 DDI851981:DDI852005 DNE851981:DNE852005 DXA851981:DXA852005 EGW851981:EGW852005 EQS851981:EQS852005 FAO851981:FAO852005 FKK851981:FKK852005 FUG851981:FUG852005 GEC851981:GEC852005 GNY851981:GNY852005 GXU851981:GXU852005 HHQ851981:HHQ852005 HRM851981:HRM852005 IBI851981:IBI852005 ILE851981:ILE852005 IVA851981:IVA852005 JEW851981:JEW852005 JOS851981:JOS852005 JYO851981:JYO852005 KIK851981:KIK852005 KSG851981:KSG852005 LCC851981:LCC852005 LLY851981:LLY852005 LVU851981:LVU852005 MFQ851981:MFQ852005 MPM851981:MPM852005 MZI851981:MZI852005 NJE851981:NJE852005 NTA851981:NTA852005 OCW851981:OCW852005 OMS851981:OMS852005 OWO851981:OWO852005 PGK851981:PGK852005 PQG851981:PQG852005 QAC851981:QAC852005 QJY851981:QJY852005 QTU851981:QTU852005 RDQ851981:RDQ852005 RNM851981:RNM852005 RXI851981:RXI852005 SHE851981:SHE852005 SRA851981:SRA852005 TAW851981:TAW852005 TKS851981:TKS852005 TUO851981:TUO852005 UEK851981:UEK852005 UOG851981:UOG852005 UYC851981:UYC852005 VHY851981:VHY852005 VRU851981:VRU852005 WBQ851981:WBQ852005 WLM851981:WLM852005 WVI851981:WVI852005 A917517:A917541 IW917517:IW917541 SS917517:SS917541 ACO917517:ACO917541 AMK917517:AMK917541 AWG917517:AWG917541 BGC917517:BGC917541 BPY917517:BPY917541 BZU917517:BZU917541 CJQ917517:CJQ917541 CTM917517:CTM917541 DDI917517:DDI917541 DNE917517:DNE917541 DXA917517:DXA917541 EGW917517:EGW917541 EQS917517:EQS917541 FAO917517:FAO917541 FKK917517:FKK917541 FUG917517:FUG917541 GEC917517:GEC917541 GNY917517:GNY917541 GXU917517:GXU917541 HHQ917517:HHQ917541 HRM917517:HRM917541 IBI917517:IBI917541 ILE917517:ILE917541 IVA917517:IVA917541 JEW917517:JEW917541 JOS917517:JOS917541 JYO917517:JYO917541 KIK917517:KIK917541 KSG917517:KSG917541 LCC917517:LCC917541 LLY917517:LLY917541 LVU917517:LVU917541 MFQ917517:MFQ917541 MPM917517:MPM917541 MZI917517:MZI917541 NJE917517:NJE917541 NTA917517:NTA917541 OCW917517:OCW917541 OMS917517:OMS917541 OWO917517:OWO917541 PGK917517:PGK917541 PQG917517:PQG917541 QAC917517:QAC917541 QJY917517:QJY917541 QTU917517:QTU917541 RDQ917517:RDQ917541 RNM917517:RNM917541 RXI917517:RXI917541 SHE917517:SHE917541 SRA917517:SRA917541 TAW917517:TAW917541 TKS917517:TKS917541 TUO917517:TUO917541 UEK917517:UEK917541 UOG917517:UOG917541 UYC917517:UYC917541 VHY917517:VHY917541 VRU917517:VRU917541 WBQ917517:WBQ917541 WLM917517:WLM917541 WVI917517:WVI917541 A983053:A983077 IW983053:IW983077 SS983053:SS983077 ACO983053:ACO983077 AMK983053:AMK983077 AWG983053:AWG983077 BGC983053:BGC983077 BPY983053:BPY983077 BZU983053:BZU983077 CJQ983053:CJQ983077 CTM983053:CTM983077 DDI983053:DDI983077 DNE983053:DNE983077 DXA983053:DXA983077 EGW983053:EGW983077 EQS983053:EQS983077 FAO983053:FAO983077 FKK983053:FKK983077 FUG983053:FUG983077 GEC983053:GEC983077 GNY983053:GNY983077 GXU983053:GXU983077 HHQ983053:HHQ983077 HRM983053:HRM983077 IBI983053:IBI983077 ILE983053:ILE983077 IVA983053:IVA983077 JEW983053:JEW983077 JOS983053:JOS983077 JYO983053:JYO983077 KIK983053:KIK983077 KSG983053:KSG983077 LCC983053:LCC983077 LLY983053:LLY983077 LVU983053:LVU983077 MFQ983053:MFQ983077 MPM983053:MPM983077 MZI983053:MZI983077 NJE983053:NJE983077 NTA983053:NTA983077 OCW983053:OCW983077 OMS983053:OMS983077 OWO983053:OWO983077 PGK983053:PGK983077 PQG983053:PQG983077 QAC983053:QAC983077 QJY983053:QJY983077 QTU983053:QTU983077 RDQ983053:RDQ983077 RNM983053:RNM983077 RXI983053:RXI983077 SHE983053:SHE983077 SRA983053:SRA983077 TAW983053:TAW983077 TKS983053:TKS983077 TUO983053:TUO983077 UEK983053:UEK983077 UOG983053:UOG983077 UYC983053:UYC983077 VHY983053:VHY983077 VRU983053:VRU983077 WBQ983053:WBQ983077 WLM983053:WLM983077 WVI983053:WVI983077" xr:uid="{43527071-11D2-4F28-8896-9891E1997B3C}">
      <formula1>ReferenceID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139C-2EE9-468E-A0EC-2759254CA254}">
  <dimension ref="A1:AJ40"/>
  <sheetViews>
    <sheetView topLeftCell="A20" workbookViewId="0">
      <selection activeCell="B39" sqref="B39"/>
    </sheetView>
  </sheetViews>
  <sheetFormatPr defaultColWidth="8.77734375" defaultRowHeight="13.8" x14ac:dyDescent="0.25"/>
  <cols>
    <col min="1" max="1" width="9.33203125" style="4" customWidth="1"/>
    <col min="2" max="2" width="112.109375" style="4" customWidth="1"/>
    <col min="3" max="3" width="58.44140625" style="4" customWidth="1"/>
    <col min="4" max="4" width="24.44140625" style="4" customWidth="1"/>
    <col min="5" max="5" width="15.109375" style="131" customWidth="1"/>
    <col min="6" max="6" width="13.44140625" style="131" customWidth="1"/>
    <col min="7" max="7" width="14.6640625" style="131" customWidth="1"/>
    <col min="8" max="8" width="13" style="4" customWidth="1"/>
    <col min="9" max="9" width="8" style="4" bestFit="1" customWidth="1"/>
    <col min="10" max="18" width="8.33203125" style="4" bestFit="1" customWidth="1"/>
    <col min="19" max="19" width="8" style="4" bestFit="1" customWidth="1"/>
    <col min="20" max="28" width="7.109375" style="4" bestFit="1" customWidth="1"/>
    <col min="29" max="29" width="7.44140625" style="4" bestFit="1" customWidth="1"/>
    <col min="30" max="30" width="7.109375" style="4" bestFit="1" customWidth="1"/>
    <col min="31" max="36" width="7.44140625" style="4" bestFit="1" customWidth="1"/>
    <col min="37" max="256" width="8.77734375" style="4"/>
    <col min="257" max="257" width="9.33203125" style="4" customWidth="1"/>
    <col min="258" max="258" width="112.109375" style="4" customWidth="1"/>
    <col min="259" max="259" width="58.44140625" style="4" customWidth="1"/>
    <col min="260" max="260" width="24.44140625" style="4" customWidth="1"/>
    <col min="261" max="261" width="15.109375" style="4" customWidth="1"/>
    <col min="262" max="262" width="13.44140625" style="4" customWidth="1"/>
    <col min="263" max="263" width="14.6640625" style="4" customWidth="1"/>
    <col min="264" max="264" width="13" style="4" customWidth="1"/>
    <col min="265" max="265" width="8" style="4" bestFit="1" customWidth="1"/>
    <col min="266" max="274" width="8.33203125" style="4" bestFit="1" customWidth="1"/>
    <col min="275" max="275" width="8" style="4" bestFit="1" customWidth="1"/>
    <col min="276" max="284" width="7.109375" style="4" bestFit="1" customWidth="1"/>
    <col min="285" max="285" width="7.44140625" style="4" bestFit="1" customWidth="1"/>
    <col min="286" max="286" width="7.109375" style="4" bestFit="1" customWidth="1"/>
    <col min="287" max="292" width="7.44140625" style="4" bestFit="1" customWidth="1"/>
    <col min="293" max="512" width="8.77734375" style="4"/>
    <col min="513" max="513" width="9.33203125" style="4" customWidth="1"/>
    <col min="514" max="514" width="112.109375" style="4" customWidth="1"/>
    <col min="515" max="515" width="58.44140625" style="4" customWidth="1"/>
    <col min="516" max="516" width="24.44140625" style="4" customWidth="1"/>
    <col min="517" max="517" width="15.109375" style="4" customWidth="1"/>
    <col min="518" max="518" width="13.44140625" style="4" customWidth="1"/>
    <col min="519" max="519" width="14.6640625" style="4" customWidth="1"/>
    <col min="520" max="520" width="13" style="4" customWidth="1"/>
    <col min="521" max="521" width="8" style="4" bestFit="1" customWidth="1"/>
    <col min="522" max="530" width="8.33203125" style="4" bestFit="1" customWidth="1"/>
    <col min="531" max="531" width="8" style="4" bestFit="1" customWidth="1"/>
    <col min="532" max="540" width="7.109375" style="4" bestFit="1" customWidth="1"/>
    <col min="541" max="541" width="7.44140625" style="4" bestFit="1" customWidth="1"/>
    <col min="542" max="542" width="7.109375" style="4" bestFit="1" customWidth="1"/>
    <col min="543" max="548" width="7.44140625" style="4" bestFit="1" customWidth="1"/>
    <col min="549" max="768" width="8.77734375" style="4"/>
    <col min="769" max="769" width="9.33203125" style="4" customWidth="1"/>
    <col min="770" max="770" width="112.109375" style="4" customWidth="1"/>
    <col min="771" max="771" width="58.44140625" style="4" customWidth="1"/>
    <col min="772" max="772" width="24.44140625" style="4" customWidth="1"/>
    <col min="773" max="773" width="15.109375" style="4" customWidth="1"/>
    <col min="774" max="774" width="13.44140625" style="4" customWidth="1"/>
    <col min="775" max="775" width="14.6640625" style="4" customWidth="1"/>
    <col min="776" max="776" width="13" style="4" customWidth="1"/>
    <col min="777" max="777" width="8" style="4" bestFit="1" customWidth="1"/>
    <col min="778" max="786" width="8.33203125" style="4" bestFit="1" customWidth="1"/>
    <col min="787" max="787" width="8" style="4" bestFit="1" customWidth="1"/>
    <col min="788" max="796" width="7.109375" style="4" bestFit="1" customWidth="1"/>
    <col min="797" max="797" width="7.44140625" style="4" bestFit="1" customWidth="1"/>
    <col min="798" max="798" width="7.109375" style="4" bestFit="1" customWidth="1"/>
    <col min="799" max="804" width="7.44140625" style="4" bestFit="1" customWidth="1"/>
    <col min="805" max="1024" width="8.77734375" style="4"/>
    <col min="1025" max="1025" width="9.33203125" style="4" customWidth="1"/>
    <col min="1026" max="1026" width="112.109375" style="4" customWidth="1"/>
    <col min="1027" max="1027" width="58.44140625" style="4" customWidth="1"/>
    <col min="1028" max="1028" width="24.44140625" style="4" customWidth="1"/>
    <col min="1029" max="1029" width="15.109375" style="4" customWidth="1"/>
    <col min="1030" max="1030" width="13.44140625" style="4" customWidth="1"/>
    <col min="1031" max="1031" width="14.6640625" style="4" customWidth="1"/>
    <col min="1032" max="1032" width="13" style="4" customWidth="1"/>
    <col min="1033" max="1033" width="8" style="4" bestFit="1" customWidth="1"/>
    <col min="1034" max="1042" width="8.33203125" style="4" bestFit="1" customWidth="1"/>
    <col min="1043" max="1043" width="8" style="4" bestFit="1" customWidth="1"/>
    <col min="1044" max="1052" width="7.109375" style="4" bestFit="1" customWidth="1"/>
    <col min="1053" max="1053" width="7.44140625" style="4" bestFit="1" customWidth="1"/>
    <col min="1054" max="1054" width="7.109375" style="4" bestFit="1" customWidth="1"/>
    <col min="1055" max="1060" width="7.44140625" style="4" bestFit="1" customWidth="1"/>
    <col min="1061" max="1280" width="8.77734375" style="4"/>
    <col min="1281" max="1281" width="9.33203125" style="4" customWidth="1"/>
    <col min="1282" max="1282" width="112.109375" style="4" customWidth="1"/>
    <col min="1283" max="1283" width="58.44140625" style="4" customWidth="1"/>
    <col min="1284" max="1284" width="24.44140625" style="4" customWidth="1"/>
    <col min="1285" max="1285" width="15.109375" style="4" customWidth="1"/>
    <col min="1286" max="1286" width="13.44140625" style="4" customWidth="1"/>
    <col min="1287" max="1287" width="14.6640625" style="4" customWidth="1"/>
    <col min="1288" max="1288" width="13" style="4" customWidth="1"/>
    <col min="1289" max="1289" width="8" style="4" bestFit="1" customWidth="1"/>
    <col min="1290" max="1298" width="8.33203125" style="4" bestFit="1" customWidth="1"/>
    <col min="1299" max="1299" width="8" style="4" bestFit="1" customWidth="1"/>
    <col min="1300" max="1308" width="7.109375" style="4" bestFit="1" customWidth="1"/>
    <col min="1309" max="1309" width="7.44140625" style="4" bestFit="1" customWidth="1"/>
    <col min="1310" max="1310" width="7.109375" style="4" bestFit="1" customWidth="1"/>
    <col min="1311" max="1316" width="7.44140625" style="4" bestFit="1" customWidth="1"/>
    <col min="1317" max="1536" width="8.77734375" style="4"/>
    <col min="1537" max="1537" width="9.33203125" style="4" customWidth="1"/>
    <col min="1538" max="1538" width="112.109375" style="4" customWidth="1"/>
    <col min="1539" max="1539" width="58.44140625" style="4" customWidth="1"/>
    <col min="1540" max="1540" width="24.44140625" style="4" customWidth="1"/>
    <col min="1541" max="1541" width="15.109375" style="4" customWidth="1"/>
    <col min="1542" max="1542" width="13.44140625" style="4" customWidth="1"/>
    <col min="1543" max="1543" width="14.6640625" style="4" customWidth="1"/>
    <col min="1544" max="1544" width="13" style="4" customWidth="1"/>
    <col min="1545" max="1545" width="8" style="4" bestFit="1" customWidth="1"/>
    <col min="1546" max="1554" width="8.33203125" style="4" bestFit="1" customWidth="1"/>
    <col min="1555" max="1555" width="8" style="4" bestFit="1" customWidth="1"/>
    <col min="1556" max="1564" width="7.109375" style="4" bestFit="1" customWidth="1"/>
    <col min="1565" max="1565" width="7.44140625" style="4" bestFit="1" customWidth="1"/>
    <col min="1566" max="1566" width="7.109375" style="4" bestFit="1" customWidth="1"/>
    <col min="1567" max="1572" width="7.44140625" style="4" bestFit="1" customWidth="1"/>
    <col min="1573" max="1792" width="8.77734375" style="4"/>
    <col min="1793" max="1793" width="9.33203125" style="4" customWidth="1"/>
    <col min="1794" max="1794" width="112.109375" style="4" customWidth="1"/>
    <col min="1795" max="1795" width="58.44140625" style="4" customWidth="1"/>
    <col min="1796" max="1796" width="24.44140625" style="4" customWidth="1"/>
    <col min="1797" max="1797" width="15.109375" style="4" customWidth="1"/>
    <col min="1798" max="1798" width="13.44140625" style="4" customWidth="1"/>
    <col min="1799" max="1799" width="14.6640625" style="4" customWidth="1"/>
    <col min="1800" max="1800" width="13" style="4" customWidth="1"/>
    <col min="1801" max="1801" width="8" style="4" bestFit="1" customWidth="1"/>
    <col min="1802" max="1810" width="8.33203125" style="4" bestFit="1" customWidth="1"/>
    <col min="1811" max="1811" width="8" style="4" bestFit="1" customWidth="1"/>
    <col min="1812" max="1820" width="7.109375" style="4" bestFit="1" customWidth="1"/>
    <col min="1821" max="1821" width="7.44140625" style="4" bestFit="1" customWidth="1"/>
    <col min="1822" max="1822" width="7.109375" style="4" bestFit="1" customWidth="1"/>
    <col min="1823" max="1828" width="7.44140625" style="4" bestFit="1" customWidth="1"/>
    <col min="1829" max="2048" width="8.77734375" style="4"/>
    <col min="2049" max="2049" width="9.33203125" style="4" customWidth="1"/>
    <col min="2050" max="2050" width="112.109375" style="4" customWidth="1"/>
    <col min="2051" max="2051" width="58.44140625" style="4" customWidth="1"/>
    <col min="2052" max="2052" width="24.44140625" style="4" customWidth="1"/>
    <col min="2053" max="2053" width="15.109375" style="4" customWidth="1"/>
    <col min="2054" max="2054" width="13.44140625" style="4" customWidth="1"/>
    <col min="2055" max="2055" width="14.6640625" style="4" customWidth="1"/>
    <col min="2056" max="2056" width="13" style="4" customWidth="1"/>
    <col min="2057" max="2057" width="8" style="4" bestFit="1" customWidth="1"/>
    <col min="2058" max="2066" width="8.33203125" style="4" bestFit="1" customWidth="1"/>
    <col min="2067" max="2067" width="8" style="4" bestFit="1" customWidth="1"/>
    <col min="2068" max="2076" width="7.109375" style="4" bestFit="1" customWidth="1"/>
    <col min="2077" max="2077" width="7.44140625" style="4" bestFit="1" customWidth="1"/>
    <col min="2078" max="2078" width="7.109375" style="4" bestFit="1" customWidth="1"/>
    <col min="2079" max="2084" width="7.44140625" style="4" bestFit="1" customWidth="1"/>
    <col min="2085" max="2304" width="8.77734375" style="4"/>
    <col min="2305" max="2305" width="9.33203125" style="4" customWidth="1"/>
    <col min="2306" max="2306" width="112.109375" style="4" customWidth="1"/>
    <col min="2307" max="2307" width="58.44140625" style="4" customWidth="1"/>
    <col min="2308" max="2308" width="24.44140625" style="4" customWidth="1"/>
    <col min="2309" max="2309" width="15.109375" style="4" customWidth="1"/>
    <col min="2310" max="2310" width="13.44140625" style="4" customWidth="1"/>
    <col min="2311" max="2311" width="14.6640625" style="4" customWidth="1"/>
    <col min="2312" max="2312" width="13" style="4" customWidth="1"/>
    <col min="2313" max="2313" width="8" style="4" bestFit="1" customWidth="1"/>
    <col min="2314" max="2322" width="8.33203125" style="4" bestFit="1" customWidth="1"/>
    <col min="2323" max="2323" width="8" style="4" bestFit="1" customWidth="1"/>
    <col min="2324" max="2332" width="7.109375" style="4" bestFit="1" customWidth="1"/>
    <col min="2333" max="2333" width="7.44140625" style="4" bestFit="1" customWidth="1"/>
    <col min="2334" max="2334" width="7.109375" style="4" bestFit="1" customWidth="1"/>
    <col min="2335" max="2340" width="7.44140625" style="4" bestFit="1" customWidth="1"/>
    <col min="2341" max="2560" width="8.77734375" style="4"/>
    <col min="2561" max="2561" width="9.33203125" style="4" customWidth="1"/>
    <col min="2562" max="2562" width="112.109375" style="4" customWidth="1"/>
    <col min="2563" max="2563" width="58.44140625" style="4" customWidth="1"/>
    <col min="2564" max="2564" width="24.44140625" style="4" customWidth="1"/>
    <col min="2565" max="2565" width="15.109375" style="4" customWidth="1"/>
    <col min="2566" max="2566" width="13.44140625" style="4" customWidth="1"/>
    <col min="2567" max="2567" width="14.6640625" style="4" customWidth="1"/>
    <col min="2568" max="2568" width="13" style="4" customWidth="1"/>
    <col min="2569" max="2569" width="8" style="4" bestFit="1" customWidth="1"/>
    <col min="2570" max="2578" width="8.33203125" style="4" bestFit="1" customWidth="1"/>
    <col min="2579" max="2579" width="8" style="4" bestFit="1" customWidth="1"/>
    <col min="2580" max="2588" width="7.109375" style="4" bestFit="1" customWidth="1"/>
    <col min="2589" max="2589" width="7.44140625" style="4" bestFit="1" customWidth="1"/>
    <col min="2590" max="2590" width="7.109375" style="4" bestFit="1" customWidth="1"/>
    <col min="2591" max="2596" width="7.44140625" style="4" bestFit="1" customWidth="1"/>
    <col min="2597" max="2816" width="8.77734375" style="4"/>
    <col min="2817" max="2817" width="9.33203125" style="4" customWidth="1"/>
    <col min="2818" max="2818" width="112.109375" style="4" customWidth="1"/>
    <col min="2819" max="2819" width="58.44140625" style="4" customWidth="1"/>
    <col min="2820" max="2820" width="24.44140625" style="4" customWidth="1"/>
    <col min="2821" max="2821" width="15.109375" style="4" customWidth="1"/>
    <col min="2822" max="2822" width="13.44140625" style="4" customWidth="1"/>
    <col min="2823" max="2823" width="14.6640625" style="4" customWidth="1"/>
    <col min="2824" max="2824" width="13" style="4" customWidth="1"/>
    <col min="2825" max="2825" width="8" style="4" bestFit="1" customWidth="1"/>
    <col min="2826" max="2834" width="8.33203125" style="4" bestFit="1" customWidth="1"/>
    <col min="2835" max="2835" width="8" style="4" bestFit="1" customWidth="1"/>
    <col min="2836" max="2844" width="7.109375" style="4" bestFit="1" customWidth="1"/>
    <col min="2845" max="2845" width="7.44140625" style="4" bestFit="1" customWidth="1"/>
    <col min="2846" max="2846" width="7.109375" style="4" bestFit="1" customWidth="1"/>
    <col min="2847" max="2852" width="7.44140625" style="4" bestFit="1" customWidth="1"/>
    <col min="2853" max="3072" width="8.77734375" style="4"/>
    <col min="3073" max="3073" width="9.33203125" style="4" customWidth="1"/>
    <col min="3074" max="3074" width="112.109375" style="4" customWidth="1"/>
    <col min="3075" max="3075" width="58.44140625" style="4" customWidth="1"/>
    <col min="3076" max="3076" width="24.44140625" style="4" customWidth="1"/>
    <col min="3077" max="3077" width="15.109375" style="4" customWidth="1"/>
    <col min="3078" max="3078" width="13.44140625" style="4" customWidth="1"/>
    <col min="3079" max="3079" width="14.6640625" style="4" customWidth="1"/>
    <col min="3080" max="3080" width="13" style="4" customWidth="1"/>
    <col min="3081" max="3081" width="8" style="4" bestFit="1" customWidth="1"/>
    <col min="3082" max="3090" width="8.33203125" style="4" bestFit="1" customWidth="1"/>
    <col min="3091" max="3091" width="8" style="4" bestFit="1" customWidth="1"/>
    <col min="3092" max="3100" width="7.109375" style="4" bestFit="1" customWidth="1"/>
    <col min="3101" max="3101" width="7.44140625" style="4" bestFit="1" customWidth="1"/>
    <col min="3102" max="3102" width="7.109375" style="4" bestFit="1" customWidth="1"/>
    <col min="3103" max="3108" width="7.44140625" style="4" bestFit="1" customWidth="1"/>
    <col min="3109" max="3328" width="8.77734375" style="4"/>
    <col min="3329" max="3329" width="9.33203125" style="4" customWidth="1"/>
    <col min="3330" max="3330" width="112.109375" style="4" customWidth="1"/>
    <col min="3331" max="3331" width="58.44140625" style="4" customWidth="1"/>
    <col min="3332" max="3332" width="24.44140625" style="4" customWidth="1"/>
    <col min="3333" max="3333" width="15.109375" style="4" customWidth="1"/>
    <col min="3334" max="3334" width="13.44140625" style="4" customWidth="1"/>
    <col min="3335" max="3335" width="14.6640625" style="4" customWidth="1"/>
    <col min="3336" max="3336" width="13" style="4" customWidth="1"/>
    <col min="3337" max="3337" width="8" style="4" bestFit="1" customWidth="1"/>
    <col min="3338" max="3346" width="8.33203125" style="4" bestFit="1" customWidth="1"/>
    <col min="3347" max="3347" width="8" style="4" bestFit="1" customWidth="1"/>
    <col min="3348" max="3356" width="7.109375" style="4" bestFit="1" customWidth="1"/>
    <col min="3357" max="3357" width="7.44140625" style="4" bestFit="1" customWidth="1"/>
    <col min="3358" max="3358" width="7.109375" style="4" bestFit="1" customWidth="1"/>
    <col min="3359" max="3364" width="7.44140625" style="4" bestFit="1" customWidth="1"/>
    <col min="3365" max="3584" width="8.77734375" style="4"/>
    <col min="3585" max="3585" width="9.33203125" style="4" customWidth="1"/>
    <col min="3586" max="3586" width="112.109375" style="4" customWidth="1"/>
    <col min="3587" max="3587" width="58.44140625" style="4" customWidth="1"/>
    <col min="3588" max="3588" width="24.44140625" style="4" customWidth="1"/>
    <col min="3589" max="3589" width="15.109375" style="4" customWidth="1"/>
    <col min="3590" max="3590" width="13.44140625" style="4" customWidth="1"/>
    <col min="3591" max="3591" width="14.6640625" style="4" customWidth="1"/>
    <col min="3592" max="3592" width="13" style="4" customWidth="1"/>
    <col min="3593" max="3593" width="8" style="4" bestFit="1" customWidth="1"/>
    <col min="3594" max="3602" width="8.33203125" style="4" bestFit="1" customWidth="1"/>
    <col min="3603" max="3603" width="8" style="4" bestFit="1" customWidth="1"/>
    <col min="3604" max="3612" width="7.109375" style="4" bestFit="1" customWidth="1"/>
    <col min="3613" max="3613" width="7.44140625" style="4" bestFit="1" customWidth="1"/>
    <col min="3614" max="3614" width="7.109375" style="4" bestFit="1" customWidth="1"/>
    <col min="3615" max="3620" width="7.44140625" style="4" bestFit="1" customWidth="1"/>
    <col min="3621" max="3840" width="8.77734375" style="4"/>
    <col min="3841" max="3841" width="9.33203125" style="4" customWidth="1"/>
    <col min="3842" max="3842" width="112.109375" style="4" customWidth="1"/>
    <col min="3843" max="3843" width="58.44140625" style="4" customWidth="1"/>
    <col min="3844" max="3844" width="24.44140625" style="4" customWidth="1"/>
    <col min="3845" max="3845" width="15.109375" style="4" customWidth="1"/>
    <col min="3846" max="3846" width="13.44140625" style="4" customWidth="1"/>
    <col min="3847" max="3847" width="14.6640625" style="4" customWidth="1"/>
    <col min="3848" max="3848" width="13" style="4" customWidth="1"/>
    <col min="3849" max="3849" width="8" style="4" bestFit="1" customWidth="1"/>
    <col min="3850" max="3858" width="8.33203125" style="4" bestFit="1" customWidth="1"/>
    <col min="3859" max="3859" width="8" style="4" bestFit="1" customWidth="1"/>
    <col min="3860" max="3868" width="7.109375" style="4" bestFit="1" customWidth="1"/>
    <col min="3869" max="3869" width="7.44140625" style="4" bestFit="1" customWidth="1"/>
    <col min="3870" max="3870" width="7.109375" style="4" bestFit="1" customWidth="1"/>
    <col min="3871" max="3876" width="7.44140625" style="4" bestFit="1" customWidth="1"/>
    <col min="3877" max="4096" width="8.77734375" style="4"/>
    <col min="4097" max="4097" width="9.33203125" style="4" customWidth="1"/>
    <col min="4098" max="4098" width="112.109375" style="4" customWidth="1"/>
    <col min="4099" max="4099" width="58.44140625" style="4" customWidth="1"/>
    <col min="4100" max="4100" width="24.44140625" style="4" customWidth="1"/>
    <col min="4101" max="4101" width="15.109375" style="4" customWidth="1"/>
    <col min="4102" max="4102" width="13.44140625" style="4" customWidth="1"/>
    <col min="4103" max="4103" width="14.6640625" style="4" customWidth="1"/>
    <col min="4104" max="4104" width="13" style="4" customWidth="1"/>
    <col min="4105" max="4105" width="8" style="4" bestFit="1" customWidth="1"/>
    <col min="4106" max="4114" width="8.33203125" style="4" bestFit="1" customWidth="1"/>
    <col min="4115" max="4115" width="8" style="4" bestFit="1" customWidth="1"/>
    <col min="4116" max="4124" width="7.109375" style="4" bestFit="1" customWidth="1"/>
    <col min="4125" max="4125" width="7.44140625" style="4" bestFit="1" customWidth="1"/>
    <col min="4126" max="4126" width="7.109375" style="4" bestFit="1" customWidth="1"/>
    <col min="4127" max="4132" width="7.44140625" style="4" bestFit="1" customWidth="1"/>
    <col min="4133" max="4352" width="8.77734375" style="4"/>
    <col min="4353" max="4353" width="9.33203125" style="4" customWidth="1"/>
    <col min="4354" max="4354" width="112.109375" style="4" customWidth="1"/>
    <col min="4355" max="4355" width="58.44140625" style="4" customWidth="1"/>
    <col min="4356" max="4356" width="24.44140625" style="4" customWidth="1"/>
    <col min="4357" max="4357" width="15.109375" style="4" customWidth="1"/>
    <col min="4358" max="4358" width="13.44140625" style="4" customWidth="1"/>
    <col min="4359" max="4359" width="14.6640625" style="4" customWidth="1"/>
    <col min="4360" max="4360" width="13" style="4" customWidth="1"/>
    <col min="4361" max="4361" width="8" style="4" bestFit="1" customWidth="1"/>
    <col min="4362" max="4370" width="8.33203125" style="4" bestFit="1" customWidth="1"/>
    <col min="4371" max="4371" width="8" style="4" bestFit="1" customWidth="1"/>
    <col min="4372" max="4380" width="7.109375" style="4" bestFit="1" customWidth="1"/>
    <col min="4381" max="4381" width="7.44140625" style="4" bestFit="1" customWidth="1"/>
    <col min="4382" max="4382" width="7.109375" style="4" bestFit="1" customWidth="1"/>
    <col min="4383" max="4388" width="7.44140625" style="4" bestFit="1" customWidth="1"/>
    <col min="4389" max="4608" width="8.77734375" style="4"/>
    <col min="4609" max="4609" width="9.33203125" style="4" customWidth="1"/>
    <col min="4610" max="4610" width="112.109375" style="4" customWidth="1"/>
    <col min="4611" max="4611" width="58.44140625" style="4" customWidth="1"/>
    <col min="4612" max="4612" width="24.44140625" style="4" customWidth="1"/>
    <col min="4613" max="4613" width="15.109375" style="4" customWidth="1"/>
    <col min="4614" max="4614" width="13.44140625" style="4" customWidth="1"/>
    <col min="4615" max="4615" width="14.6640625" style="4" customWidth="1"/>
    <col min="4616" max="4616" width="13" style="4" customWidth="1"/>
    <col min="4617" max="4617" width="8" style="4" bestFit="1" customWidth="1"/>
    <col min="4618" max="4626" width="8.33203125" style="4" bestFit="1" customWidth="1"/>
    <col min="4627" max="4627" width="8" style="4" bestFit="1" customWidth="1"/>
    <col min="4628" max="4636" width="7.109375" style="4" bestFit="1" customWidth="1"/>
    <col min="4637" max="4637" width="7.44140625" style="4" bestFit="1" customWidth="1"/>
    <col min="4638" max="4638" width="7.109375" style="4" bestFit="1" customWidth="1"/>
    <col min="4639" max="4644" width="7.44140625" style="4" bestFit="1" customWidth="1"/>
    <col min="4645" max="4864" width="8.77734375" style="4"/>
    <col min="4865" max="4865" width="9.33203125" style="4" customWidth="1"/>
    <col min="4866" max="4866" width="112.109375" style="4" customWidth="1"/>
    <col min="4867" max="4867" width="58.44140625" style="4" customWidth="1"/>
    <col min="4868" max="4868" width="24.44140625" style="4" customWidth="1"/>
    <col min="4869" max="4869" width="15.109375" style="4" customWidth="1"/>
    <col min="4870" max="4870" width="13.44140625" style="4" customWidth="1"/>
    <col min="4871" max="4871" width="14.6640625" style="4" customWidth="1"/>
    <col min="4872" max="4872" width="13" style="4" customWidth="1"/>
    <col min="4873" max="4873" width="8" style="4" bestFit="1" customWidth="1"/>
    <col min="4874" max="4882" width="8.33203125" style="4" bestFit="1" customWidth="1"/>
    <col min="4883" max="4883" width="8" style="4" bestFit="1" customWidth="1"/>
    <col min="4884" max="4892" width="7.109375" style="4" bestFit="1" customWidth="1"/>
    <col min="4893" max="4893" width="7.44140625" style="4" bestFit="1" customWidth="1"/>
    <col min="4894" max="4894" width="7.109375" style="4" bestFit="1" customWidth="1"/>
    <col min="4895" max="4900" width="7.44140625" style="4" bestFit="1" customWidth="1"/>
    <col min="4901" max="5120" width="8.77734375" style="4"/>
    <col min="5121" max="5121" width="9.33203125" style="4" customWidth="1"/>
    <col min="5122" max="5122" width="112.109375" style="4" customWidth="1"/>
    <col min="5123" max="5123" width="58.44140625" style="4" customWidth="1"/>
    <col min="5124" max="5124" width="24.44140625" style="4" customWidth="1"/>
    <col min="5125" max="5125" width="15.109375" style="4" customWidth="1"/>
    <col min="5126" max="5126" width="13.44140625" style="4" customWidth="1"/>
    <col min="5127" max="5127" width="14.6640625" style="4" customWidth="1"/>
    <col min="5128" max="5128" width="13" style="4" customWidth="1"/>
    <col min="5129" max="5129" width="8" style="4" bestFit="1" customWidth="1"/>
    <col min="5130" max="5138" width="8.33203125" style="4" bestFit="1" customWidth="1"/>
    <col min="5139" max="5139" width="8" style="4" bestFit="1" customWidth="1"/>
    <col min="5140" max="5148" width="7.109375" style="4" bestFit="1" customWidth="1"/>
    <col min="5149" max="5149" width="7.44140625" style="4" bestFit="1" customWidth="1"/>
    <col min="5150" max="5150" width="7.109375" style="4" bestFit="1" customWidth="1"/>
    <col min="5151" max="5156" width="7.44140625" style="4" bestFit="1" customWidth="1"/>
    <col min="5157" max="5376" width="8.77734375" style="4"/>
    <col min="5377" max="5377" width="9.33203125" style="4" customWidth="1"/>
    <col min="5378" max="5378" width="112.109375" style="4" customWidth="1"/>
    <col min="5379" max="5379" width="58.44140625" style="4" customWidth="1"/>
    <col min="5380" max="5380" width="24.44140625" style="4" customWidth="1"/>
    <col min="5381" max="5381" width="15.109375" style="4" customWidth="1"/>
    <col min="5382" max="5382" width="13.44140625" style="4" customWidth="1"/>
    <col min="5383" max="5383" width="14.6640625" style="4" customWidth="1"/>
    <col min="5384" max="5384" width="13" style="4" customWidth="1"/>
    <col min="5385" max="5385" width="8" style="4" bestFit="1" customWidth="1"/>
    <col min="5386" max="5394" width="8.33203125" style="4" bestFit="1" customWidth="1"/>
    <col min="5395" max="5395" width="8" style="4" bestFit="1" customWidth="1"/>
    <col min="5396" max="5404" width="7.109375" style="4" bestFit="1" customWidth="1"/>
    <col min="5405" max="5405" width="7.44140625" style="4" bestFit="1" customWidth="1"/>
    <col min="5406" max="5406" width="7.109375" style="4" bestFit="1" customWidth="1"/>
    <col min="5407" max="5412" width="7.44140625" style="4" bestFit="1" customWidth="1"/>
    <col min="5413" max="5632" width="8.77734375" style="4"/>
    <col min="5633" max="5633" width="9.33203125" style="4" customWidth="1"/>
    <col min="5634" max="5634" width="112.109375" style="4" customWidth="1"/>
    <col min="5635" max="5635" width="58.44140625" style="4" customWidth="1"/>
    <col min="5636" max="5636" width="24.44140625" style="4" customWidth="1"/>
    <col min="5637" max="5637" width="15.109375" style="4" customWidth="1"/>
    <col min="5638" max="5638" width="13.44140625" style="4" customWidth="1"/>
    <col min="5639" max="5639" width="14.6640625" style="4" customWidth="1"/>
    <col min="5640" max="5640" width="13" style="4" customWidth="1"/>
    <col min="5641" max="5641" width="8" style="4" bestFit="1" customWidth="1"/>
    <col min="5642" max="5650" width="8.33203125" style="4" bestFit="1" customWidth="1"/>
    <col min="5651" max="5651" width="8" style="4" bestFit="1" customWidth="1"/>
    <col min="5652" max="5660" width="7.109375" style="4" bestFit="1" customWidth="1"/>
    <col min="5661" max="5661" width="7.44140625" style="4" bestFit="1" customWidth="1"/>
    <col min="5662" max="5662" width="7.109375" style="4" bestFit="1" customWidth="1"/>
    <col min="5663" max="5668" width="7.44140625" style="4" bestFit="1" customWidth="1"/>
    <col min="5669" max="5888" width="8.77734375" style="4"/>
    <col min="5889" max="5889" width="9.33203125" style="4" customWidth="1"/>
    <col min="5890" max="5890" width="112.109375" style="4" customWidth="1"/>
    <col min="5891" max="5891" width="58.44140625" style="4" customWidth="1"/>
    <col min="5892" max="5892" width="24.44140625" style="4" customWidth="1"/>
    <col min="5893" max="5893" width="15.109375" style="4" customWidth="1"/>
    <col min="5894" max="5894" width="13.44140625" style="4" customWidth="1"/>
    <col min="5895" max="5895" width="14.6640625" style="4" customWidth="1"/>
    <col min="5896" max="5896" width="13" style="4" customWidth="1"/>
    <col min="5897" max="5897" width="8" style="4" bestFit="1" customWidth="1"/>
    <col min="5898" max="5906" width="8.33203125" style="4" bestFit="1" customWidth="1"/>
    <col min="5907" max="5907" width="8" style="4" bestFit="1" customWidth="1"/>
    <col min="5908" max="5916" width="7.109375" style="4" bestFit="1" customWidth="1"/>
    <col min="5917" max="5917" width="7.44140625" style="4" bestFit="1" customWidth="1"/>
    <col min="5918" max="5918" width="7.109375" style="4" bestFit="1" customWidth="1"/>
    <col min="5919" max="5924" width="7.44140625" style="4" bestFit="1" customWidth="1"/>
    <col min="5925" max="6144" width="8.77734375" style="4"/>
    <col min="6145" max="6145" width="9.33203125" style="4" customWidth="1"/>
    <col min="6146" max="6146" width="112.109375" style="4" customWidth="1"/>
    <col min="6147" max="6147" width="58.44140625" style="4" customWidth="1"/>
    <col min="6148" max="6148" width="24.44140625" style="4" customWidth="1"/>
    <col min="6149" max="6149" width="15.109375" style="4" customWidth="1"/>
    <col min="6150" max="6150" width="13.44140625" style="4" customWidth="1"/>
    <col min="6151" max="6151" width="14.6640625" style="4" customWidth="1"/>
    <col min="6152" max="6152" width="13" style="4" customWidth="1"/>
    <col min="6153" max="6153" width="8" style="4" bestFit="1" customWidth="1"/>
    <col min="6154" max="6162" width="8.33203125" style="4" bestFit="1" customWidth="1"/>
    <col min="6163" max="6163" width="8" style="4" bestFit="1" customWidth="1"/>
    <col min="6164" max="6172" width="7.109375" style="4" bestFit="1" customWidth="1"/>
    <col min="6173" max="6173" width="7.44140625" style="4" bestFit="1" customWidth="1"/>
    <col min="6174" max="6174" width="7.109375" style="4" bestFit="1" customWidth="1"/>
    <col min="6175" max="6180" width="7.44140625" style="4" bestFit="1" customWidth="1"/>
    <col min="6181" max="6400" width="8.77734375" style="4"/>
    <col min="6401" max="6401" width="9.33203125" style="4" customWidth="1"/>
    <col min="6402" max="6402" width="112.109375" style="4" customWidth="1"/>
    <col min="6403" max="6403" width="58.44140625" style="4" customWidth="1"/>
    <col min="6404" max="6404" width="24.44140625" style="4" customWidth="1"/>
    <col min="6405" max="6405" width="15.109375" style="4" customWidth="1"/>
    <col min="6406" max="6406" width="13.44140625" style="4" customWidth="1"/>
    <col min="6407" max="6407" width="14.6640625" style="4" customWidth="1"/>
    <col min="6408" max="6408" width="13" style="4" customWidth="1"/>
    <col min="6409" max="6409" width="8" style="4" bestFit="1" customWidth="1"/>
    <col min="6410" max="6418" width="8.33203125" style="4" bestFit="1" customWidth="1"/>
    <col min="6419" max="6419" width="8" style="4" bestFit="1" customWidth="1"/>
    <col min="6420" max="6428" width="7.109375" style="4" bestFit="1" customWidth="1"/>
    <col min="6429" max="6429" width="7.44140625" style="4" bestFit="1" customWidth="1"/>
    <col min="6430" max="6430" width="7.109375" style="4" bestFit="1" customWidth="1"/>
    <col min="6431" max="6436" width="7.44140625" style="4" bestFit="1" customWidth="1"/>
    <col min="6437" max="6656" width="8.77734375" style="4"/>
    <col min="6657" max="6657" width="9.33203125" style="4" customWidth="1"/>
    <col min="6658" max="6658" width="112.109375" style="4" customWidth="1"/>
    <col min="6659" max="6659" width="58.44140625" style="4" customWidth="1"/>
    <col min="6660" max="6660" width="24.44140625" style="4" customWidth="1"/>
    <col min="6661" max="6661" width="15.109375" style="4" customWidth="1"/>
    <col min="6662" max="6662" width="13.44140625" style="4" customWidth="1"/>
    <col min="6663" max="6663" width="14.6640625" style="4" customWidth="1"/>
    <col min="6664" max="6664" width="13" style="4" customWidth="1"/>
    <col min="6665" max="6665" width="8" style="4" bestFit="1" customWidth="1"/>
    <col min="6666" max="6674" width="8.33203125" style="4" bestFit="1" customWidth="1"/>
    <col min="6675" max="6675" width="8" style="4" bestFit="1" customWidth="1"/>
    <col min="6676" max="6684" width="7.109375" style="4" bestFit="1" customWidth="1"/>
    <col min="6685" max="6685" width="7.44140625" style="4" bestFit="1" customWidth="1"/>
    <col min="6686" max="6686" width="7.109375" style="4" bestFit="1" customWidth="1"/>
    <col min="6687" max="6692" width="7.44140625" style="4" bestFit="1" customWidth="1"/>
    <col min="6693" max="6912" width="8.77734375" style="4"/>
    <col min="6913" max="6913" width="9.33203125" style="4" customWidth="1"/>
    <col min="6914" max="6914" width="112.109375" style="4" customWidth="1"/>
    <col min="6915" max="6915" width="58.44140625" style="4" customWidth="1"/>
    <col min="6916" max="6916" width="24.44140625" style="4" customWidth="1"/>
    <col min="6917" max="6917" width="15.109375" style="4" customWidth="1"/>
    <col min="6918" max="6918" width="13.44140625" style="4" customWidth="1"/>
    <col min="6919" max="6919" width="14.6640625" style="4" customWidth="1"/>
    <col min="6920" max="6920" width="13" style="4" customWidth="1"/>
    <col min="6921" max="6921" width="8" style="4" bestFit="1" customWidth="1"/>
    <col min="6922" max="6930" width="8.33203125" style="4" bestFit="1" customWidth="1"/>
    <col min="6931" max="6931" width="8" style="4" bestFit="1" customWidth="1"/>
    <col min="6932" max="6940" width="7.109375" style="4" bestFit="1" customWidth="1"/>
    <col min="6941" max="6941" width="7.44140625" style="4" bestFit="1" customWidth="1"/>
    <col min="6942" max="6942" width="7.109375" style="4" bestFit="1" customWidth="1"/>
    <col min="6943" max="6948" width="7.44140625" style="4" bestFit="1" customWidth="1"/>
    <col min="6949" max="7168" width="8.77734375" style="4"/>
    <col min="7169" max="7169" width="9.33203125" style="4" customWidth="1"/>
    <col min="7170" max="7170" width="112.109375" style="4" customWidth="1"/>
    <col min="7171" max="7171" width="58.44140625" style="4" customWidth="1"/>
    <col min="7172" max="7172" width="24.44140625" style="4" customWidth="1"/>
    <col min="7173" max="7173" width="15.109375" style="4" customWidth="1"/>
    <col min="7174" max="7174" width="13.44140625" style="4" customWidth="1"/>
    <col min="7175" max="7175" width="14.6640625" style="4" customWidth="1"/>
    <col min="7176" max="7176" width="13" style="4" customWidth="1"/>
    <col min="7177" max="7177" width="8" style="4" bestFit="1" customWidth="1"/>
    <col min="7178" max="7186" width="8.33203125" style="4" bestFit="1" customWidth="1"/>
    <col min="7187" max="7187" width="8" style="4" bestFit="1" customWidth="1"/>
    <col min="7188" max="7196" width="7.109375" style="4" bestFit="1" customWidth="1"/>
    <col min="7197" max="7197" width="7.44140625" style="4" bestFit="1" customWidth="1"/>
    <col min="7198" max="7198" width="7.109375" style="4" bestFit="1" customWidth="1"/>
    <col min="7199" max="7204" width="7.44140625" style="4" bestFit="1" customWidth="1"/>
    <col min="7205" max="7424" width="8.77734375" style="4"/>
    <col min="7425" max="7425" width="9.33203125" style="4" customWidth="1"/>
    <col min="7426" max="7426" width="112.109375" style="4" customWidth="1"/>
    <col min="7427" max="7427" width="58.44140625" style="4" customWidth="1"/>
    <col min="7428" max="7428" width="24.44140625" style="4" customWidth="1"/>
    <col min="7429" max="7429" width="15.109375" style="4" customWidth="1"/>
    <col min="7430" max="7430" width="13.44140625" style="4" customWidth="1"/>
    <col min="7431" max="7431" width="14.6640625" style="4" customWidth="1"/>
    <col min="7432" max="7432" width="13" style="4" customWidth="1"/>
    <col min="7433" max="7433" width="8" style="4" bestFit="1" customWidth="1"/>
    <col min="7434" max="7442" width="8.33203125" style="4" bestFit="1" customWidth="1"/>
    <col min="7443" max="7443" width="8" style="4" bestFit="1" customWidth="1"/>
    <col min="7444" max="7452" width="7.109375" style="4" bestFit="1" customWidth="1"/>
    <col min="7453" max="7453" width="7.44140625" style="4" bestFit="1" customWidth="1"/>
    <col min="7454" max="7454" width="7.109375" style="4" bestFit="1" customWidth="1"/>
    <col min="7455" max="7460" width="7.44140625" style="4" bestFit="1" customWidth="1"/>
    <col min="7461" max="7680" width="8.77734375" style="4"/>
    <col min="7681" max="7681" width="9.33203125" style="4" customWidth="1"/>
    <col min="7682" max="7682" width="112.109375" style="4" customWidth="1"/>
    <col min="7683" max="7683" width="58.44140625" style="4" customWidth="1"/>
    <col min="7684" max="7684" width="24.44140625" style="4" customWidth="1"/>
    <col min="7685" max="7685" width="15.109375" style="4" customWidth="1"/>
    <col min="7686" max="7686" width="13.44140625" style="4" customWidth="1"/>
    <col min="7687" max="7687" width="14.6640625" style="4" customWidth="1"/>
    <col min="7688" max="7688" width="13" style="4" customWidth="1"/>
    <col min="7689" max="7689" width="8" style="4" bestFit="1" customWidth="1"/>
    <col min="7690" max="7698" width="8.33203125" style="4" bestFit="1" customWidth="1"/>
    <col min="7699" max="7699" width="8" style="4" bestFit="1" customWidth="1"/>
    <col min="7700" max="7708" width="7.109375" style="4" bestFit="1" customWidth="1"/>
    <col min="7709" max="7709" width="7.44140625" style="4" bestFit="1" customWidth="1"/>
    <col min="7710" max="7710" width="7.109375" style="4" bestFit="1" customWidth="1"/>
    <col min="7711" max="7716" width="7.44140625" style="4" bestFit="1" customWidth="1"/>
    <col min="7717" max="7936" width="8.77734375" style="4"/>
    <col min="7937" max="7937" width="9.33203125" style="4" customWidth="1"/>
    <col min="7938" max="7938" width="112.109375" style="4" customWidth="1"/>
    <col min="7939" max="7939" width="58.44140625" style="4" customWidth="1"/>
    <col min="7940" max="7940" width="24.44140625" style="4" customWidth="1"/>
    <col min="7941" max="7941" width="15.109375" style="4" customWidth="1"/>
    <col min="7942" max="7942" width="13.44140625" style="4" customWidth="1"/>
    <col min="7943" max="7943" width="14.6640625" style="4" customWidth="1"/>
    <col min="7944" max="7944" width="13" style="4" customWidth="1"/>
    <col min="7945" max="7945" width="8" style="4" bestFit="1" customWidth="1"/>
    <col min="7946" max="7954" width="8.33203125" style="4" bestFit="1" customWidth="1"/>
    <col min="7955" max="7955" width="8" style="4" bestFit="1" customWidth="1"/>
    <col min="7956" max="7964" width="7.109375" style="4" bestFit="1" customWidth="1"/>
    <col min="7965" max="7965" width="7.44140625" style="4" bestFit="1" customWidth="1"/>
    <col min="7966" max="7966" width="7.109375" style="4" bestFit="1" customWidth="1"/>
    <col min="7967" max="7972" width="7.44140625" style="4" bestFit="1" customWidth="1"/>
    <col min="7973" max="8192" width="8.77734375" style="4"/>
    <col min="8193" max="8193" width="9.33203125" style="4" customWidth="1"/>
    <col min="8194" max="8194" width="112.109375" style="4" customWidth="1"/>
    <col min="8195" max="8195" width="58.44140625" style="4" customWidth="1"/>
    <col min="8196" max="8196" width="24.44140625" style="4" customWidth="1"/>
    <col min="8197" max="8197" width="15.109375" style="4" customWidth="1"/>
    <col min="8198" max="8198" width="13.44140625" style="4" customWidth="1"/>
    <col min="8199" max="8199" width="14.6640625" style="4" customWidth="1"/>
    <col min="8200" max="8200" width="13" style="4" customWidth="1"/>
    <col min="8201" max="8201" width="8" style="4" bestFit="1" customWidth="1"/>
    <col min="8202" max="8210" width="8.33203125" style="4" bestFit="1" customWidth="1"/>
    <col min="8211" max="8211" width="8" style="4" bestFit="1" customWidth="1"/>
    <col min="8212" max="8220" width="7.109375" style="4" bestFit="1" customWidth="1"/>
    <col min="8221" max="8221" width="7.44140625" style="4" bestFit="1" customWidth="1"/>
    <col min="8222" max="8222" width="7.109375" style="4" bestFit="1" customWidth="1"/>
    <col min="8223" max="8228" width="7.44140625" style="4" bestFit="1" customWidth="1"/>
    <col min="8229" max="8448" width="8.77734375" style="4"/>
    <col min="8449" max="8449" width="9.33203125" style="4" customWidth="1"/>
    <col min="8450" max="8450" width="112.109375" style="4" customWidth="1"/>
    <col min="8451" max="8451" width="58.44140625" style="4" customWidth="1"/>
    <col min="8452" max="8452" width="24.44140625" style="4" customWidth="1"/>
    <col min="8453" max="8453" width="15.109375" style="4" customWidth="1"/>
    <col min="8454" max="8454" width="13.44140625" style="4" customWidth="1"/>
    <col min="8455" max="8455" width="14.6640625" style="4" customWidth="1"/>
    <col min="8456" max="8456" width="13" style="4" customWidth="1"/>
    <col min="8457" max="8457" width="8" style="4" bestFit="1" customWidth="1"/>
    <col min="8458" max="8466" width="8.33203125" style="4" bestFit="1" customWidth="1"/>
    <col min="8467" max="8467" width="8" style="4" bestFit="1" customWidth="1"/>
    <col min="8468" max="8476" width="7.109375" style="4" bestFit="1" customWidth="1"/>
    <col min="8477" max="8477" width="7.44140625" style="4" bestFit="1" customWidth="1"/>
    <col min="8478" max="8478" width="7.109375" style="4" bestFit="1" customWidth="1"/>
    <col min="8479" max="8484" width="7.44140625" style="4" bestFit="1" customWidth="1"/>
    <col min="8485" max="8704" width="8.77734375" style="4"/>
    <col min="8705" max="8705" width="9.33203125" style="4" customWidth="1"/>
    <col min="8706" max="8706" width="112.109375" style="4" customWidth="1"/>
    <col min="8707" max="8707" width="58.44140625" style="4" customWidth="1"/>
    <col min="8708" max="8708" width="24.44140625" style="4" customWidth="1"/>
    <col min="8709" max="8709" width="15.109375" style="4" customWidth="1"/>
    <col min="8710" max="8710" width="13.44140625" style="4" customWidth="1"/>
    <col min="8711" max="8711" width="14.6640625" style="4" customWidth="1"/>
    <col min="8712" max="8712" width="13" style="4" customWidth="1"/>
    <col min="8713" max="8713" width="8" style="4" bestFit="1" customWidth="1"/>
    <col min="8714" max="8722" width="8.33203125" style="4" bestFit="1" customWidth="1"/>
    <col min="8723" max="8723" width="8" style="4" bestFit="1" customWidth="1"/>
    <col min="8724" max="8732" width="7.109375" style="4" bestFit="1" customWidth="1"/>
    <col min="8733" max="8733" width="7.44140625" style="4" bestFit="1" customWidth="1"/>
    <col min="8734" max="8734" width="7.109375" style="4" bestFit="1" customWidth="1"/>
    <col min="8735" max="8740" width="7.44140625" style="4" bestFit="1" customWidth="1"/>
    <col min="8741" max="8960" width="8.77734375" style="4"/>
    <col min="8961" max="8961" width="9.33203125" style="4" customWidth="1"/>
    <col min="8962" max="8962" width="112.109375" style="4" customWidth="1"/>
    <col min="8963" max="8963" width="58.44140625" style="4" customWidth="1"/>
    <col min="8964" max="8964" width="24.44140625" style="4" customWidth="1"/>
    <col min="8965" max="8965" width="15.109375" style="4" customWidth="1"/>
    <col min="8966" max="8966" width="13.44140625" style="4" customWidth="1"/>
    <col min="8967" max="8967" width="14.6640625" style="4" customWidth="1"/>
    <col min="8968" max="8968" width="13" style="4" customWidth="1"/>
    <col min="8969" max="8969" width="8" style="4" bestFit="1" customWidth="1"/>
    <col min="8970" max="8978" width="8.33203125" style="4" bestFit="1" customWidth="1"/>
    <col min="8979" max="8979" width="8" style="4" bestFit="1" customWidth="1"/>
    <col min="8980" max="8988" width="7.109375" style="4" bestFit="1" customWidth="1"/>
    <col min="8989" max="8989" width="7.44140625" style="4" bestFit="1" customWidth="1"/>
    <col min="8990" max="8990" width="7.109375" style="4" bestFit="1" customWidth="1"/>
    <col min="8991" max="8996" width="7.44140625" style="4" bestFit="1" customWidth="1"/>
    <col min="8997" max="9216" width="8.77734375" style="4"/>
    <col min="9217" max="9217" width="9.33203125" style="4" customWidth="1"/>
    <col min="9218" max="9218" width="112.109375" style="4" customWidth="1"/>
    <col min="9219" max="9219" width="58.44140625" style="4" customWidth="1"/>
    <col min="9220" max="9220" width="24.44140625" style="4" customWidth="1"/>
    <col min="9221" max="9221" width="15.109375" style="4" customWidth="1"/>
    <col min="9222" max="9222" width="13.44140625" style="4" customWidth="1"/>
    <col min="9223" max="9223" width="14.6640625" style="4" customWidth="1"/>
    <col min="9224" max="9224" width="13" style="4" customWidth="1"/>
    <col min="9225" max="9225" width="8" style="4" bestFit="1" customWidth="1"/>
    <col min="9226" max="9234" width="8.33203125" style="4" bestFit="1" customWidth="1"/>
    <col min="9235" max="9235" width="8" style="4" bestFit="1" customWidth="1"/>
    <col min="9236" max="9244" width="7.109375" style="4" bestFit="1" customWidth="1"/>
    <col min="9245" max="9245" width="7.44140625" style="4" bestFit="1" customWidth="1"/>
    <col min="9246" max="9246" width="7.109375" style="4" bestFit="1" customWidth="1"/>
    <col min="9247" max="9252" width="7.44140625" style="4" bestFit="1" customWidth="1"/>
    <col min="9253" max="9472" width="8.77734375" style="4"/>
    <col min="9473" max="9473" width="9.33203125" style="4" customWidth="1"/>
    <col min="9474" max="9474" width="112.109375" style="4" customWidth="1"/>
    <col min="9475" max="9475" width="58.44140625" style="4" customWidth="1"/>
    <col min="9476" max="9476" width="24.44140625" style="4" customWidth="1"/>
    <col min="9477" max="9477" width="15.109375" style="4" customWidth="1"/>
    <col min="9478" max="9478" width="13.44140625" style="4" customWidth="1"/>
    <col min="9479" max="9479" width="14.6640625" style="4" customWidth="1"/>
    <col min="9480" max="9480" width="13" style="4" customWidth="1"/>
    <col min="9481" max="9481" width="8" style="4" bestFit="1" customWidth="1"/>
    <col min="9482" max="9490" width="8.33203125" style="4" bestFit="1" customWidth="1"/>
    <col min="9491" max="9491" width="8" style="4" bestFit="1" customWidth="1"/>
    <col min="9492" max="9500" width="7.109375" style="4" bestFit="1" customWidth="1"/>
    <col min="9501" max="9501" width="7.44140625" style="4" bestFit="1" customWidth="1"/>
    <col min="9502" max="9502" width="7.109375" style="4" bestFit="1" customWidth="1"/>
    <col min="9503" max="9508" width="7.44140625" style="4" bestFit="1" customWidth="1"/>
    <col min="9509" max="9728" width="8.77734375" style="4"/>
    <col min="9729" max="9729" width="9.33203125" style="4" customWidth="1"/>
    <col min="9730" max="9730" width="112.109375" style="4" customWidth="1"/>
    <col min="9731" max="9731" width="58.44140625" style="4" customWidth="1"/>
    <col min="9732" max="9732" width="24.44140625" style="4" customWidth="1"/>
    <col min="9733" max="9733" width="15.109375" style="4" customWidth="1"/>
    <col min="9734" max="9734" width="13.44140625" style="4" customWidth="1"/>
    <col min="9735" max="9735" width="14.6640625" style="4" customWidth="1"/>
    <col min="9736" max="9736" width="13" style="4" customWidth="1"/>
    <col min="9737" max="9737" width="8" style="4" bestFit="1" customWidth="1"/>
    <col min="9738" max="9746" width="8.33203125" style="4" bestFit="1" customWidth="1"/>
    <col min="9747" max="9747" width="8" style="4" bestFit="1" customWidth="1"/>
    <col min="9748" max="9756" width="7.109375" style="4" bestFit="1" customWidth="1"/>
    <col min="9757" max="9757" width="7.44140625" style="4" bestFit="1" customWidth="1"/>
    <col min="9758" max="9758" width="7.109375" style="4" bestFit="1" customWidth="1"/>
    <col min="9759" max="9764" width="7.44140625" style="4" bestFit="1" customWidth="1"/>
    <col min="9765" max="9984" width="8.77734375" style="4"/>
    <col min="9985" max="9985" width="9.33203125" style="4" customWidth="1"/>
    <col min="9986" max="9986" width="112.109375" style="4" customWidth="1"/>
    <col min="9987" max="9987" width="58.44140625" style="4" customWidth="1"/>
    <col min="9988" max="9988" width="24.44140625" style="4" customWidth="1"/>
    <col min="9989" max="9989" width="15.109375" style="4" customWidth="1"/>
    <col min="9990" max="9990" width="13.44140625" style="4" customWidth="1"/>
    <col min="9991" max="9991" width="14.6640625" style="4" customWidth="1"/>
    <col min="9992" max="9992" width="13" style="4" customWidth="1"/>
    <col min="9993" max="9993" width="8" style="4" bestFit="1" customWidth="1"/>
    <col min="9994" max="10002" width="8.33203125" style="4" bestFit="1" customWidth="1"/>
    <col min="10003" max="10003" width="8" style="4" bestFit="1" customWidth="1"/>
    <col min="10004" max="10012" width="7.109375" style="4" bestFit="1" customWidth="1"/>
    <col min="10013" max="10013" width="7.44140625" style="4" bestFit="1" customWidth="1"/>
    <col min="10014" max="10014" width="7.109375" style="4" bestFit="1" customWidth="1"/>
    <col min="10015" max="10020" width="7.44140625" style="4" bestFit="1" customWidth="1"/>
    <col min="10021" max="10240" width="8.77734375" style="4"/>
    <col min="10241" max="10241" width="9.33203125" style="4" customWidth="1"/>
    <col min="10242" max="10242" width="112.109375" style="4" customWidth="1"/>
    <col min="10243" max="10243" width="58.44140625" style="4" customWidth="1"/>
    <col min="10244" max="10244" width="24.44140625" style="4" customWidth="1"/>
    <col min="10245" max="10245" width="15.109375" style="4" customWidth="1"/>
    <col min="10246" max="10246" width="13.44140625" style="4" customWidth="1"/>
    <col min="10247" max="10247" width="14.6640625" style="4" customWidth="1"/>
    <col min="10248" max="10248" width="13" style="4" customWidth="1"/>
    <col min="10249" max="10249" width="8" style="4" bestFit="1" customWidth="1"/>
    <col min="10250" max="10258" width="8.33203125" style="4" bestFit="1" customWidth="1"/>
    <col min="10259" max="10259" width="8" style="4" bestFit="1" customWidth="1"/>
    <col min="10260" max="10268" width="7.109375" style="4" bestFit="1" customWidth="1"/>
    <col min="10269" max="10269" width="7.44140625" style="4" bestFit="1" customWidth="1"/>
    <col min="10270" max="10270" width="7.109375" style="4" bestFit="1" customWidth="1"/>
    <col min="10271" max="10276" width="7.44140625" style="4" bestFit="1" customWidth="1"/>
    <col min="10277" max="10496" width="8.77734375" style="4"/>
    <col min="10497" max="10497" width="9.33203125" style="4" customWidth="1"/>
    <col min="10498" max="10498" width="112.109375" style="4" customWidth="1"/>
    <col min="10499" max="10499" width="58.44140625" style="4" customWidth="1"/>
    <col min="10500" max="10500" width="24.44140625" style="4" customWidth="1"/>
    <col min="10501" max="10501" width="15.109375" style="4" customWidth="1"/>
    <col min="10502" max="10502" width="13.44140625" style="4" customWidth="1"/>
    <col min="10503" max="10503" width="14.6640625" style="4" customWidth="1"/>
    <col min="10504" max="10504" width="13" style="4" customWidth="1"/>
    <col min="10505" max="10505" width="8" style="4" bestFit="1" customWidth="1"/>
    <col min="10506" max="10514" width="8.33203125" style="4" bestFit="1" customWidth="1"/>
    <col min="10515" max="10515" width="8" style="4" bestFit="1" customWidth="1"/>
    <col min="10516" max="10524" width="7.109375" style="4" bestFit="1" customWidth="1"/>
    <col min="10525" max="10525" width="7.44140625" style="4" bestFit="1" customWidth="1"/>
    <col min="10526" max="10526" width="7.109375" style="4" bestFit="1" customWidth="1"/>
    <col min="10527" max="10532" width="7.44140625" style="4" bestFit="1" customWidth="1"/>
    <col min="10533" max="10752" width="8.77734375" style="4"/>
    <col min="10753" max="10753" width="9.33203125" style="4" customWidth="1"/>
    <col min="10754" max="10754" width="112.109375" style="4" customWidth="1"/>
    <col min="10755" max="10755" width="58.44140625" style="4" customWidth="1"/>
    <col min="10756" max="10756" width="24.44140625" style="4" customWidth="1"/>
    <col min="10757" max="10757" width="15.109375" style="4" customWidth="1"/>
    <col min="10758" max="10758" width="13.44140625" style="4" customWidth="1"/>
    <col min="10759" max="10759" width="14.6640625" style="4" customWidth="1"/>
    <col min="10760" max="10760" width="13" style="4" customWidth="1"/>
    <col min="10761" max="10761" width="8" style="4" bestFit="1" customWidth="1"/>
    <col min="10762" max="10770" width="8.33203125" style="4" bestFit="1" customWidth="1"/>
    <col min="10771" max="10771" width="8" style="4" bestFit="1" customWidth="1"/>
    <col min="10772" max="10780" width="7.109375" style="4" bestFit="1" customWidth="1"/>
    <col min="10781" max="10781" width="7.44140625" style="4" bestFit="1" customWidth="1"/>
    <col min="10782" max="10782" width="7.109375" style="4" bestFit="1" customWidth="1"/>
    <col min="10783" max="10788" width="7.44140625" style="4" bestFit="1" customWidth="1"/>
    <col min="10789" max="11008" width="8.77734375" style="4"/>
    <col min="11009" max="11009" width="9.33203125" style="4" customWidth="1"/>
    <col min="11010" max="11010" width="112.109375" style="4" customWidth="1"/>
    <col min="11011" max="11011" width="58.44140625" style="4" customWidth="1"/>
    <col min="11012" max="11012" width="24.44140625" style="4" customWidth="1"/>
    <col min="11013" max="11013" width="15.109375" style="4" customWidth="1"/>
    <col min="11014" max="11014" width="13.44140625" style="4" customWidth="1"/>
    <col min="11015" max="11015" width="14.6640625" style="4" customWidth="1"/>
    <col min="11016" max="11016" width="13" style="4" customWidth="1"/>
    <col min="11017" max="11017" width="8" style="4" bestFit="1" customWidth="1"/>
    <col min="11018" max="11026" width="8.33203125" style="4" bestFit="1" customWidth="1"/>
    <col min="11027" max="11027" width="8" style="4" bestFit="1" customWidth="1"/>
    <col min="11028" max="11036" width="7.109375" style="4" bestFit="1" customWidth="1"/>
    <col min="11037" max="11037" width="7.44140625" style="4" bestFit="1" customWidth="1"/>
    <col min="11038" max="11038" width="7.109375" style="4" bestFit="1" customWidth="1"/>
    <col min="11039" max="11044" width="7.44140625" style="4" bestFit="1" customWidth="1"/>
    <col min="11045" max="11264" width="8.77734375" style="4"/>
    <col min="11265" max="11265" width="9.33203125" style="4" customWidth="1"/>
    <col min="11266" max="11266" width="112.109375" style="4" customWidth="1"/>
    <col min="11267" max="11267" width="58.44140625" style="4" customWidth="1"/>
    <col min="11268" max="11268" width="24.44140625" style="4" customWidth="1"/>
    <col min="11269" max="11269" width="15.109375" style="4" customWidth="1"/>
    <col min="11270" max="11270" width="13.44140625" style="4" customWidth="1"/>
    <col min="11271" max="11271" width="14.6640625" style="4" customWidth="1"/>
    <col min="11272" max="11272" width="13" style="4" customWidth="1"/>
    <col min="11273" max="11273" width="8" style="4" bestFit="1" customWidth="1"/>
    <col min="11274" max="11282" width="8.33203125" style="4" bestFit="1" customWidth="1"/>
    <col min="11283" max="11283" width="8" style="4" bestFit="1" customWidth="1"/>
    <col min="11284" max="11292" width="7.109375" style="4" bestFit="1" customWidth="1"/>
    <col min="11293" max="11293" width="7.44140625" style="4" bestFit="1" customWidth="1"/>
    <col min="11294" max="11294" width="7.109375" style="4" bestFit="1" customWidth="1"/>
    <col min="11295" max="11300" width="7.44140625" style="4" bestFit="1" customWidth="1"/>
    <col min="11301" max="11520" width="8.77734375" style="4"/>
    <col min="11521" max="11521" width="9.33203125" style="4" customWidth="1"/>
    <col min="11522" max="11522" width="112.109375" style="4" customWidth="1"/>
    <col min="11523" max="11523" width="58.44140625" style="4" customWidth="1"/>
    <col min="11524" max="11524" width="24.44140625" style="4" customWidth="1"/>
    <col min="11525" max="11525" width="15.109375" style="4" customWidth="1"/>
    <col min="11526" max="11526" width="13.44140625" style="4" customWidth="1"/>
    <col min="11527" max="11527" width="14.6640625" style="4" customWidth="1"/>
    <col min="11528" max="11528" width="13" style="4" customWidth="1"/>
    <col min="11529" max="11529" width="8" style="4" bestFit="1" customWidth="1"/>
    <col min="11530" max="11538" width="8.33203125" style="4" bestFit="1" customWidth="1"/>
    <col min="11539" max="11539" width="8" style="4" bestFit="1" customWidth="1"/>
    <col min="11540" max="11548" width="7.109375" style="4" bestFit="1" customWidth="1"/>
    <col min="11549" max="11549" width="7.44140625" style="4" bestFit="1" customWidth="1"/>
    <col min="11550" max="11550" width="7.109375" style="4" bestFit="1" customWidth="1"/>
    <col min="11551" max="11556" width="7.44140625" style="4" bestFit="1" customWidth="1"/>
    <col min="11557" max="11776" width="8.77734375" style="4"/>
    <col min="11777" max="11777" width="9.33203125" style="4" customWidth="1"/>
    <col min="11778" max="11778" width="112.109375" style="4" customWidth="1"/>
    <col min="11779" max="11779" width="58.44140625" style="4" customWidth="1"/>
    <col min="11780" max="11780" width="24.44140625" style="4" customWidth="1"/>
    <col min="11781" max="11781" width="15.109375" style="4" customWidth="1"/>
    <col min="11782" max="11782" width="13.44140625" style="4" customWidth="1"/>
    <col min="11783" max="11783" width="14.6640625" style="4" customWidth="1"/>
    <col min="11784" max="11784" width="13" style="4" customWidth="1"/>
    <col min="11785" max="11785" width="8" style="4" bestFit="1" customWidth="1"/>
    <col min="11786" max="11794" width="8.33203125" style="4" bestFit="1" customWidth="1"/>
    <col min="11795" max="11795" width="8" style="4" bestFit="1" customWidth="1"/>
    <col min="11796" max="11804" width="7.109375" style="4" bestFit="1" customWidth="1"/>
    <col min="11805" max="11805" width="7.44140625" style="4" bestFit="1" customWidth="1"/>
    <col min="11806" max="11806" width="7.109375" style="4" bestFit="1" customWidth="1"/>
    <col min="11807" max="11812" width="7.44140625" style="4" bestFit="1" customWidth="1"/>
    <col min="11813" max="12032" width="8.77734375" style="4"/>
    <col min="12033" max="12033" width="9.33203125" style="4" customWidth="1"/>
    <col min="12034" max="12034" width="112.109375" style="4" customWidth="1"/>
    <col min="12035" max="12035" width="58.44140625" style="4" customWidth="1"/>
    <col min="12036" max="12036" width="24.44140625" style="4" customWidth="1"/>
    <col min="12037" max="12037" width="15.109375" style="4" customWidth="1"/>
    <col min="12038" max="12038" width="13.44140625" style="4" customWidth="1"/>
    <col min="12039" max="12039" width="14.6640625" style="4" customWidth="1"/>
    <col min="12040" max="12040" width="13" style="4" customWidth="1"/>
    <col min="12041" max="12041" width="8" style="4" bestFit="1" customWidth="1"/>
    <col min="12042" max="12050" width="8.33203125" style="4" bestFit="1" customWidth="1"/>
    <col min="12051" max="12051" width="8" style="4" bestFit="1" customWidth="1"/>
    <col min="12052" max="12060" width="7.109375" style="4" bestFit="1" customWidth="1"/>
    <col min="12061" max="12061" width="7.44140625" style="4" bestFit="1" customWidth="1"/>
    <col min="12062" max="12062" width="7.109375" style="4" bestFit="1" customWidth="1"/>
    <col min="12063" max="12068" width="7.44140625" style="4" bestFit="1" customWidth="1"/>
    <col min="12069" max="12288" width="8.77734375" style="4"/>
    <col min="12289" max="12289" width="9.33203125" style="4" customWidth="1"/>
    <col min="12290" max="12290" width="112.109375" style="4" customWidth="1"/>
    <col min="12291" max="12291" width="58.44140625" style="4" customWidth="1"/>
    <col min="12292" max="12292" width="24.44140625" style="4" customWidth="1"/>
    <col min="12293" max="12293" width="15.109375" style="4" customWidth="1"/>
    <col min="12294" max="12294" width="13.44140625" style="4" customWidth="1"/>
    <col min="12295" max="12295" width="14.6640625" style="4" customWidth="1"/>
    <col min="12296" max="12296" width="13" style="4" customWidth="1"/>
    <col min="12297" max="12297" width="8" style="4" bestFit="1" customWidth="1"/>
    <col min="12298" max="12306" width="8.33203125" style="4" bestFit="1" customWidth="1"/>
    <col min="12307" max="12307" width="8" style="4" bestFit="1" customWidth="1"/>
    <col min="12308" max="12316" width="7.109375" style="4" bestFit="1" customWidth="1"/>
    <col min="12317" max="12317" width="7.44140625" style="4" bestFit="1" customWidth="1"/>
    <col min="12318" max="12318" width="7.109375" style="4" bestFit="1" customWidth="1"/>
    <col min="12319" max="12324" width="7.44140625" style="4" bestFit="1" customWidth="1"/>
    <col min="12325" max="12544" width="8.77734375" style="4"/>
    <col min="12545" max="12545" width="9.33203125" style="4" customWidth="1"/>
    <col min="12546" max="12546" width="112.109375" style="4" customWidth="1"/>
    <col min="12547" max="12547" width="58.44140625" style="4" customWidth="1"/>
    <col min="12548" max="12548" width="24.44140625" style="4" customWidth="1"/>
    <col min="12549" max="12549" width="15.109375" style="4" customWidth="1"/>
    <col min="12550" max="12550" width="13.44140625" style="4" customWidth="1"/>
    <col min="12551" max="12551" width="14.6640625" style="4" customWidth="1"/>
    <col min="12552" max="12552" width="13" style="4" customWidth="1"/>
    <col min="12553" max="12553" width="8" style="4" bestFit="1" customWidth="1"/>
    <col min="12554" max="12562" width="8.33203125" style="4" bestFit="1" customWidth="1"/>
    <col min="12563" max="12563" width="8" style="4" bestFit="1" customWidth="1"/>
    <col min="12564" max="12572" width="7.109375" style="4" bestFit="1" customWidth="1"/>
    <col min="12573" max="12573" width="7.44140625" style="4" bestFit="1" customWidth="1"/>
    <col min="12574" max="12574" width="7.109375" style="4" bestFit="1" customWidth="1"/>
    <col min="12575" max="12580" width="7.44140625" style="4" bestFit="1" customWidth="1"/>
    <col min="12581" max="12800" width="8.77734375" style="4"/>
    <col min="12801" max="12801" width="9.33203125" style="4" customWidth="1"/>
    <col min="12802" max="12802" width="112.109375" style="4" customWidth="1"/>
    <col min="12803" max="12803" width="58.44140625" style="4" customWidth="1"/>
    <col min="12804" max="12804" width="24.44140625" style="4" customWidth="1"/>
    <col min="12805" max="12805" width="15.109375" style="4" customWidth="1"/>
    <col min="12806" max="12806" width="13.44140625" style="4" customWidth="1"/>
    <col min="12807" max="12807" width="14.6640625" style="4" customWidth="1"/>
    <col min="12808" max="12808" width="13" style="4" customWidth="1"/>
    <col min="12809" max="12809" width="8" style="4" bestFit="1" customWidth="1"/>
    <col min="12810" max="12818" width="8.33203125" style="4" bestFit="1" customWidth="1"/>
    <col min="12819" max="12819" width="8" style="4" bestFit="1" customWidth="1"/>
    <col min="12820" max="12828" width="7.109375" style="4" bestFit="1" customWidth="1"/>
    <col min="12829" max="12829" width="7.44140625" style="4" bestFit="1" customWidth="1"/>
    <col min="12830" max="12830" width="7.109375" style="4" bestFit="1" customWidth="1"/>
    <col min="12831" max="12836" width="7.44140625" style="4" bestFit="1" customWidth="1"/>
    <col min="12837" max="13056" width="8.77734375" style="4"/>
    <col min="13057" max="13057" width="9.33203125" style="4" customWidth="1"/>
    <col min="13058" max="13058" width="112.109375" style="4" customWidth="1"/>
    <col min="13059" max="13059" width="58.44140625" style="4" customWidth="1"/>
    <col min="13060" max="13060" width="24.44140625" style="4" customWidth="1"/>
    <col min="13061" max="13061" width="15.109375" style="4" customWidth="1"/>
    <col min="13062" max="13062" width="13.44140625" style="4" customWidth="1"/>
    <col min="13063" max="13063" width="14.6640625" style="4" customWidth="1"/>
    <col min="13064" max="13064" width="13" style="4" customWidth="1"/>
    <col min="13065" max="13065" width="8" style="4" bestFit="1" customWidth="1"/>
    <col min="13066" max="13074" width="8.33203125" style="4" bestFit="1" customWidth="1"/>
    <col min="13075" max="13075" width="8" style="4" bestFit="1" customWidth="1"/>
    <col min="13076" max="13084" width="7.109375" style="4" bestFit="1" customWidth="1"/>
    <col min="13085" max="13085" width="7.44140625" style="4" bestFit="1" customWidth="1"/>
    <col min="13086" max="13086" width="7.109375" style="4" bestFit="1" customWidth="1"/>
    <col min="13087" max="13092" width="7.44140625" style="4" bestFit="1" customWidth="1"/>
    <col min="13093" max="13312" width="8.77734375" style="4"/>
    <col min="13313" max="13313" width="9.33203125" style="4" customWidth="1"/>
    <col min="13314" max="13314" width="112.109375" style="4" customWidth="1"/>
    <col min="13315" max="13315" width="58.44140625" style="4" customWidth="1"/>
    <col min="13316" max="13316" width="24.44140625" style="4" customWidth="1"/>
    <col min="13317" max="13317" width="15.109375" style="4" customWidth="1"/>
    <col min="13318" max="13318" width="13.44140625" style="4" customWidth="1"/>
    <col min="13319" max="13319" width="14.6640625" style="4" customWidth="1"/>
    <col min="13320" max="13320" width="13" style="4" customWidth="1"/>
    <col min="13321" max="13321" width="8" style="4" bestFit="1" customWidth="1"/>
    <col min="13322" max="13330" width="8.33203125" style="4" bestFit="1" customWidth="1"/>
    <col min="13331" max="13331" width="8" style="4" bestFit="1" customWidth="1"/>
    <col min="13332" max="13340" width="7.109375" style="4" bestFit="1" customWidth="1"/>
    <col min="13341" max="13341" width="7.44140625" style="4" bestFit="1" customWidth="1"/>
    <col min="13342" max="13342" width="7.109375" style="4" bestFit="1" customWidth="1"/>
    <col min="13343" max="13348" width="7.44140625" style="4" bestFit="1" customWidth="1"/>
    <col min="13349" max="13568" width="8.77734375" style="4"/>
    <col min="13569" max="13569" width="9.33203125" style="4" customWidth="1"/>
    <col min="13570" max="13570" width="112.109375" style="4" customWidth="1"/>
    <col min="13571" max="13571" width="58.44140625" style="4" customWidth="1"/>
    <col min="13572" max="13572" width="24.44140625" style="4" customWidth="1"/>
    <col min="13573" max="13573" width="15.109375" style="4" customWidth="1"/>
    <col min="13574" max="13574" width="13.44140625" style="4" customWidth="1"/>
    <col min="13575" max="13575" width="14.6640625" style="4" customWidth="1"/>
    <col min="13576" max="13576" width="13" style="4" customWidth="1"/>
    <col min="13577" max="13577" width="8" style="4" bestFit="1" customWidth="1"/>
    <col min="13578" max="13586" width="8.33203125" style="4" bestFit="1" customWidth="1"/>
    <col min="13587" max="13587" width="8" style="4" bestFit="1" customWidth="1"/>
    <col min="13588" max="13596" width="7.109375" style="4" bestFit="1" customWidth="1"/>
    <col min="13597" max="13597" width="7.44140625" style="4" bestFit="1" customWidth="1"/>
    <col min="13598" max="13598" width="7.109375" style="4" bestFit="1" customWidth="1"/>
    <col min="13599" max="13604" width="7.44140625" style="4" bestFit="1" customWidth="1"/>
    <col min="13605" max="13824" width="8.77734375" style="4"/>
    <col min="13825" max="13825" width="9.33203125" style="4" customWidth="1"/>
    <col min="13826" max="13826" width="112.109375" style="4" customWidth="1"/>
    <col min="13827" max="13827" width="58.44140625" style="4" customWidth="1"/>
    <col min="13828" max="13828" width="24.44140625" style="4" customWidth="1"/>
    <col min="13829" max="13829" width="15.109375" style="4" customWidth="1"/>
    <col min="13830" max="13830" width="13.44140625" style="4" customWidth="1"/>
    <col min="13831" max="13831" width="14.6640625" style="4" customWidth="1"/>
    <col min="13832" max="13832" width="13" style="4" customWidth="1"/>
    <col min="13833" max="13833" width="8" style="4" bestFit="1" customWidth="1"/>
    <col min="13834" max="13842" width="8.33203125" style="4" bestFit="1" customWidth="1"/>
    <col min="13843" max="13843" width="8" style="4" bestFit="1" customWidth="1"/>
    <col min="13844" max="13852" width="7.109375" style="4" bestFit="1" customWidth="1"/>
    <col min="13853" max="13853" width="7.44140625" style="4" bestFit="1" customWidth="1"/>
    <col min="13854" max="13854" width="7.109375" style="4" bestFit="1" customWidth="1"/>
    <col min="13855" max="13860" width="7.44140625" style="4" bestFit="1" customWidth="1"/>
    <col min="13861" max="14080" width="8.77734375" style="4"/>
    <col min="14081" max="14081" width="9.33203125" style="4" customWidth="1"/>
    <col min="14082" max="14082" width="112.109375" style="4" customWidth="1"/>
    <col min="14083" max="14083" width="58.44140625" style="4" customWidth="1"/>
    <col min="14084" max="14084" width="24.44140625" style="4" customWidth="1"/>
    <col min="14085" max="14085" width="15.109375" style="4" customWidth="1"/>
    <col min="14086" max="14086" width="13.44140625" style="4" customWidth="1"/>
    <col min="14087" max="14087" width="14.6640625" style="4" customWidth="1"/>
    <col min="14088" max="14088" width="13" style="4" customWidth="1"/>
    <col min="14089" max="14089" width="8" style="4" bestFit="1" customWidth="1"/>
    <col min="14090" max="14098" width="8.33203125" style="4" bestFit="1" customWidth="1"/>
    <col min="14099" max="14099" width="8" style="4" bestFit="1" customWidth="1"/>
    <col min="14100" max="14108" width="7.109375" style="4" bestFit="1" customWidth="1"/>
    <col min="14109" max="14109" width="7.44140625" style="4" bestFit="1" customWidth="1"/>
    <col min="14110" max="14110" width="7.109375" style="4" bestFit="1" customWidth="1"/>
    <col min="14111" max="14116" width="7.44140625" style="4" bestFit="1" customWidth="1"/>
    <col min="14117" max="14336" width="8.77734375" style="4"/>
    <col min="14337" max="14337" width="9.33203125" style="4" customWidth="1"/>
    <col min="14338" max="14338" width="112.109375" style="4" customWidth="1"/>
    <col min="14339" max="14339" width="58.44140625" style="4" customWidth="1"/>
    <col min="14340" max="14340" width="24.44140625" style="4" customWidth="1"/>
    <col min="14341" max="14341" width="15.109375" style="4" customWidth="1"/>
    <col min="14342" max="14342" width="13.44140625" style="4" customWidth="1"/>
    <col min="14343" max="14343" width="14.6640625" style="4" customWidth="1"/>
    <col min="14344" max="14344" width="13" style="4" customWidth="1"/>
    <col min="14345" max="14345" width="8" style="4" bestFit="1" customWidth="1"/>
    <col min="14346" max="14354" width="8.33203125" style="4" bestFit="1" customWidth="1"/>
    <col min="14355" max="14355" width="8" style="4" bestFit="1" customWidth="1"/>
    <col min="14356" max="14364" width="7.109375" style="4" bestFit="1" customWidth="1"/>
    <col min="14365" max="14365" width="7.44140625" style="4" bestFit="1" customWidth="1"/>
    <col min="14366" max="14366" width="7.109375" style="4" bestFit="1" customWidth="1"/>
    <col min="14367" max="14372" width="7.44140625" style="4" bestFit="1" customWidth="1"/>
    <col min="14373" max="14592" width="8.77734375" style="4"/>
    <col min="14593" max="14593" width="9.33203125" style="4" customWidth="1"/>
    <col min="14594" max="14594" width="112.109375" style="4" customWidth="1"/>
    <col min="14595" max="14595" width="58.44140625" style="4" customWidth="1"/>
    <col min="14596" max="14596" width="24.44140625" style="4" customWidth="1"/>
    <col min="14597" max="14597" width="15.109375" style="4" customWidth="1"/>
    <col min="14598" max="14598" width="13.44140625" style="4" customWidth="1"/>
    <col min="14599" max="14599" width="14.6640625" style="4" customWidth="1"/>
    <col min="14600" max="14600" width="13" style="4" customWidth="1"/>
    <col min="14601" max="14601" width="8" style="4" bestFit="1" customWidth="1"/>
    <col min="14602" max="14610" width="8.33203125" style="4" bestFit="1" customWidth="1"/>
    <col min="14611" max="14611" width="8" style="4" bestFit="1" customWidth="1"/>
    <col min="14612" max="14620" width="7.109375" style="4" bestFit="1" customWidth="1"/>
    <col min="14621" max="14621" width="7.44140625" style="4" bestFit="1" customWidth="1"/>
    <col min="14622" max="14622" width="7.109375" style="4" bestFit="1" customWidth="1"/>
    <col min="14623" max="14628" width="7.44140625" style="4" bestFit="1" customWidth="1"/>
    <col min="14629" max="14848" width="8.77734375" style="4"/>
    <col min="14849" max="14849" width="9.33203125" style="4" customWidth="1"/>
    <col min="14850" max="14850" width="112.109375" style="4" customWidth="1"/>
    <col min="14851" max="14851" width="58.44140625" style="4" customWidth="1"/>
    <col min="14852" max="14852" width="24.44140625" style="4" customWidth="1"/>
    <col min="14853" max="14853" width="15.109375" style="4" customWidth="1"/>
    <col min="14854" max="14854" width="13.44140625" style="4" customWidth="1"/>
    <col min="14855" max="14855" width="14.6640625" style="4" customWidth="1"/>
    <col min="14856" max="14856" width="13" style="4" customWidth="1"/>
    <col min="14857" max="14857" width="8" style="4" bestFit="1" customWidth="1"/>
    <col min="14858" max="14866" width="8.33203125" style="4" bestFit="1" customWidth="1"/>
    <col min="14867" max="14867" width="8" style="4" bestFit="1" customWidth="1"/>
    <col min="14868" max="14876" width="7.109375" style="4" bestFit="1" customWidth="1"/>
    <col min="14877" max="14877" width="7.44140625" style="4" bestFit="1" customWidth="1"/>
    <col min="14878" max="14878" width="7.109375" style="4" bestFit="1" customWidth="1"/>
    <col min="14879" max="14884" width="7.44140625" style="4" bestFit="1" customWidth="1"/>
    <col min="14885" max="15104" width="8.77734375" style="4"/>
    <col min="15105" max="15105" width="9.33203125" style="4" customWidth="1"/>
    <col min="15106" max="15106" width="112.109375" style="4" customWidth="1"/>
    <col min="15107" max="15107" width="58.44140625" style="4" customWidth="1"/>
    <col min="15108" max="15108" width="24.44140625" style="4" customWidth="1"/>
    <col min="15109" max="15109" width="15.109375" style="4" customWidth="1"/>
    <col min="15110" max="15110" width="13.44140625" style="4" customWidth="1"/>
    <col min="15111" max="15111" width="14.6640625" style="4" customWidth="1"/>
    <col min="15112" max="15112" width="13" style="4" customWidth="1"/>
    <col min="15113" max="15113" width="8" style="4" bestFit="1" customWidth="1"/>
    <col min="15114" max="15122" width="8.33203125" style="4" bestFit="1" customWidth="1"/>
    <col min="15123" max="15123" width="8" style="4" bestFit="1" customWidth="1"/>
    <col min="15124" max="15132" width="7.109375" style="4" bestFit="1" customWidth="1"/>
    <col min="15133" max="15133" width="7.44140625" style="4" bestFit="1" customWidth="1"/>
    <col min="15134" max="15134" width="7.109375" style="4" bestFit="1" customWidth="1"/>
    <col min="15135" max="15140" width="7.44140625" style="4" bestFit="1" customWidth="1"/>
    <col min="15141" max="15360" width="8.77734375" style="4"/>
    <col min="15361" max="15361" width="9.33203125" style="4" customWidth="1"/>
    <col min="15362" max="15362" width="112.109375" style="4" customWidth="1"/>
    <col min="15363" max="15363" width="58.44140625" style="4" customWidth="1"/>
    <col min="15364" max="15364" width="24.44140625" style="4" customWidth="1"/>
    <col min="15365" max="15365" width="15.109375" style="4" customWidth="1"/>
    <col min="15366" max="15366" width="13.44140625" style="4" customWidth="1"/>
    <col min="15367" max="15367" width="14.6640625" style="4" customWidth="1"/>
    <col min="15368" max="15368" width="13" style="4" customWidth="1"/>
    <col min="15369" max="15369" width="8" style="4" bestFit="1" customWidth="1"/>
    <col min="15370" max="15378" width="8.33203125" style="4" bestFit="1" customWidth="1"/>
    <col min="15379" max="15379" width="8" style="4" bestFit="1" customWidth="1"/>
    <col min="15380" max="15388" width="7.109375" style="4" bestFit="1" customWidth="1"/>
    <col min="15389" max="15389" width="7.44140625" style="4" bestFit="1" customWidth="1"/>
    <col min="15390" max="15390" width="7.109375" style="4" bestFit="1" customWidth="1"/>
    <col min="15391" max="15396" width="7.44140625" style="4" bestFit="1" customWidth="1"/>
    <col min="15397" max="15616" width="8.77734375" style="4"/>
    <col min="15617" max="15617" width="9.33203125" style="4" customWidth="1"/>
    <col min="15618" max="15618" width="112.109375" style="4" customWidth="1"/>
    <col min="15619" max="15619" width="58.44140625" style="4" customWidth="1"/>
    <col min="15620" max="15620" width="24.44140625" style="4" customWidth="1"/>
    <col min="15621" max="15621" width="15.109375" style="4" customWidth="1"/>
    <col min="15622" max="15622" width="13.44140625" style="4" customWidth="1"/>
    <col min="15623" max="15623" width="14.6640625" style="4" customWidth="1"/>
    <col min="15624" max="15624" width="13" style="4" customWidth="1"/>
    <col min="15625" max="15625" width="8" style="4" bestFit="1" customWidth="1"/>
    <col min="15626" max="15634" width="8.33203125" style="4" bestFit="1" customWidth="1"/>
    <col min="15635" max="15635" width="8" style="4" bestFit="1" customWidth="1"/>
    <col min="15636" max="15644" width="7.109375" style="4" bestFit="1" customWidth="1"/>
    <col min="15645" max="15645" width="7.44140625" style="4" bestFit="1" customWidth="1"/>
    <col min="15646" max="15646" width="7.109375" style="4" bestFit="1" customWidth="1"/>
    <col min="15647" max="15652" width="7.44140625" style="4" bestFit="1" customWidth="1"/>
    <col min="15653" max="15872" width="8.77734375" style="4"/>
    <col min="15873" max="15873" width="9.33203125" style="4" customWidth="1"/>
    <col min="15874" max="15874" width="112.109375" style="4" customWidth="1"/>
    <col min="15875" max="15875" width="58.44140625" style="4" customWidth="1"/>
    <col min="15876" max="15876" width="24.44140625" style="4" customWidth="1"/>
    <col min="15877" max="15877" width="15.109375" style="4" customWidth="1"/>
    <col min="15878" max="15878" width="13.44140625" style="4" customWidth="1"/>
    <col min="15879" max="15879" width="14.6640625" style="4" customWidth="1"/>
    <col min="15880" max="15880" width="13" style="4" customWidth="1"/>
    <col min="15881" max="15881" width="8" style="4" bestFit="1" customWidth="1"/>
    <col min="15882" max="15890" width="8.33203125" style="4" bestFit="1" customWidth="1"/>
    <col min="15891" max="15891" width="8" style="4" bestFit="1" customWidth="1"/>
    <col min="15892" max="15900" width="7.109375" style="4" bestFit="1" customWidth="1"/>
    <col min="15901" max="15901" width="7.44140625" style="4" bestFit="1" customWidth="1"/>
    <col min="15902" max="15902" width="7.109375" style="4" bestFit="1" customWidth="1"/>
    <col min="15903" max="15908" width="7.44140625" style="4" bestFit="1" customWidth="1"/>
    <col min="15909" max="16128" width="8.77734375" style="4"/>
    <col min="16129" max="16129" width="9.33203125" style="4" customWidth="1"/>
    <col min="16130" max="16130" width="112.109375" style="4" customWidth="1"/>
    <col min="16131" max="16131" width="58.44140625" style="4" customWidth="1"/>
    <col min="16132" max="16132" width="24.44140625" style="4" customWidth="1"/>
    <col min="16133" max="16133" width="15.109375" style="4" customWidth="1"/>
    <col min="16134" max="16134" width="13.44140625" style="4" customWidth="1"/>
    <col min="16135" max="16135" width="14.6640625" style="4" customWidth="1"/>
    <col min="16136" max="16136" width="13" style="4" customWidth="1"/>
    <col min="16137" max="16137" width="8" style="4" bestFit="1" customWidth="1"/>
    <col min="16138" max="16146" width="8.33203125" style="4" bestFit="1" customWidth="1"/>
    <col min="16147" max="16147" width="8" style="4" bestFit="1" customWidth="1"/>
    <col min="16148" max="16156" width="7.109375" style="4" bestFit="1" customWidth="1"/>
    <col min="16157" max="16157" width="7.44140625" style="4" bestFit="1" customWidth="1"/>
    <col min="16158" max="16158" width="7.109375" style="4" bestFit="1" customWidth="1"/>
    <col min="16159" max="16164" width="7.44140625" style="4" bestFit="1" customWidth="1"/>
    <col min="16165" max="16384" width="8.77734375" style="4"/>
  </cols>
  <sheetData>
    <row r="1" spans="1:36" ht="14.4" hidden="1" thickBot="1" x14ac:dyDescent="0.3"/>
    <row r="2" spans="1:36" ht="14.4" hidden="1" thickBot="1" x14ac:dyDescent="0.3">
      <c r="E2" s="4"/>
      <c r="F2" s="4"/>
      <c r="G2" s="4"/>
      <c r="I2" s="131"/>
      <c r="J2" s="131"/>
    </row>
    <row r="3" spans="1:36" ht="14.4" hidden="1" thickBot="1" x14ac:dyDescent="0.3">
      <c r="E3" s="4"/>
      <c r="F3" s="4"/>
      <c r="G3" s="4"/>
      <c r="I3" s="131"/>
      <c r="J3" s="131"/>
    </row>
    <row r="4" spans="1:36" ht="14.4" hidden="1" thickBot="1" x14ac:dyDescent="0.3">
      <c r="E4" s="4"/>
      <c r="F4" s="4"/>
      <c r="G4" s="4"/>
      <c r="H4" s="132"/>
    </row>
    <row r="5" spans="1:36" ht="18" hidden="1" thickBot="1" x14ac:dyDescent="0.3">
      <c r="C5" s="133"/>
      <c r="D5" s="134"/>
      <c r="E5" s="4"/>
      <c r="F5" s="4"/>
      <c r="G5" s="4"/>
      <c r="H5" s="132"/>
    </row>
    <row r="6" spans="1:36" s="135" customFormat="1" ht="14.4" hidden="1" thickBot="1" x14ac:dyDescent="0.3">
      <c r="E6" s="136"/>
      <c r="F6" s="4"/>
      <c r="G6" s="4"/>
      <c r="H6" s="4"/>
      <c r="I6" s="4"/>
      <c r="J6" s="4"/>
    </row>
    <row r="7" spans="1:36" s="135" customFormat="1" ht="14.4" hidden="1" thickBot="1" x14ac:dyDescent="0.3">
      <c r="E7" s="136"/>
      <c r="F7" s="136"/>
      <c r="G7" s="136"/>
    </row>
    <row r="8" spans="1:36" s="135" customFormat="1" ht="14.4" thickBot="1" x14ac:dyDescent="0.3">
      <c r="A8" s="61"/>
      <c r="B8" s="62"/>
      <c r="C8" s="63"/>
      <c r="D8" s="62"/>
      <c r="E8" s="64"/>
      <c r="F8" s="65" t="s">
        <v>71</v>
      </c>
      <c r="G8" s="65"/>
      <c r="H8" s="66">
        <f>'[1]SPRINT 2'!$H$37</f>
        <v>0</v>
      </c>
      <c r="I8" s="67">
        <f>'[1]SPRINT 2'!$I$37</f>
        <v>0</v>
      </c>
      <c r="J8" s="67">
        <f>'[1]SPRINT 2'!$J$37</f>
        <v>0</v>
      </c>
      <c r="K8" s="67">
        <f>'[1]SPRINT 2'!$K$37</f>
        <v>0</v>
      </c>
      <c r="L8" s="67">
        <f>'[1]SPRINT 2'!$L$37</f>
        <v>0</v>
      </c>
      <c r="M8" s="67">
        <f>'[1]SPRINT 2'!$M$37</f>
        <v>0</v>
      </c>
      <c r="N8" s="67">
        <f>'[1]SPRINT 2'!$N$37</f>
        <v>0</v>
      </c>
      <c r="O8" s="67">
        <f>'[1]SPRINT 2'!$O$37</f>
        <v>0</v>
      </c>
      <c r="P8" s="67">
        <f>'[1]SPRINT 2'!$P$37</f>
        <v>0</v>
      </c>
      <c r="Q8" s="67">
        <f>'[1]SPRINT 2'!$Q$37</f>
        <v>0</v>
      </c>
      <c r="R8" s="67">
        <f>'[1]SPRINT 2'!$R$37</f>
        <v>0</v>
      </c>
      <c r="S8" s="67">
        <f>'[1]SPRINT 2'!$S$37</f>
        <v>0</v>
      </c>
      <c r="T8" s="67">
        <f>'[1]SPRINT 2'!$T$37</f>
        <v>0</v>
      </c>
      <c r="U8" s="67">
        <f>'[1]SPRINT 2'!$U$37</f>
        <v>0</v>
      </c>
      <c r="V8" s="67">
        <f>'[1]SPRINT 2'!$V$37</f>
        <v>0</v>
      </c>
      <c r="W8" s="67">
        <f>'[1]SPRINT 2'!$W$37</f>
        <v>0</v>
      </c>
      <c r="X8" s="67">
        <f>'[1]SPRINT 2'!$X$37</f>
        <v>0</v>
      </c>
      <c r="Y8" s="67">
        <f>'[1]SPRINT 2'!$Y$37</f>
        <v>0</v>
      </c>
      <c r="Z8" s="67">
        <f>'[1]SPRINT 2'!$Z$37</f>
        <v>0</v>
      </c>
      <c r="AA8" s="67">
        <f>AA38</f>
        <v>0</v>
      </c>
      <c r="AB8" s="67">
        <f>'[1]SPRINT 2'!$AB$37</f>
        <v>0</v>
      </c>
      <c r="AC8" s="67">
        <f>'[1]SPRINT 2'!$AC$37</f>
        <v>0</v>
      </c>
      <c r="AD8" s="67">
        <f>'[1]SPRINT 2'!$AD$37</f>
        <v>0</v>
      </c>
      <c r="AE8" s="67">
        <f>'[1]SPRINT 2'!$AE$37</f>
        <v>0</v>
      </c>
      <c r="AF8" s="67">
        <f>'[1]SPRINT 2'!$AF$37</f>
        <v>0</v>
      </c>
      <c r="AG8" s="67">
        <f>'[1]SPRINT 2'!$AG$37</f>
        <v>0</v>
      </c>
      <c r="AH8" s="67">
        <f>'[1]SPRINT 2'!$AH$37</f>
        <v>0</v>
      </c>
      <c r="AI8" s="67">
        <f>'[1]SPRINT 2'!$AI$37</f>
        <v>0</v>
      </c>
      <c r="AJ8" s="68">
        <f>'[1]SPRINT 2'!$AJ$37</f>
        <v>0</v>
      </c>
    </row>
    <row r="9" spans="1:36" s="135" customFormat="1" x14ac:dyDescent="0.25">
      <c r="A9" s="69"/>
      <c r="B9" s="70" t="s">
        <v>72</v>
      </c>
      <c r="C9" s="71">
        <f ca="1">TODAY()</f>
        <v>43465</v>
      </c>
      <c r="D9" s="70"/>
      <c r="E9" s="72"/>
      <c r="F9" s="73" t="s">
        <v>73</v>
      </c>
      <c r="G9" s="73"/>
      <c r="H9" s="74">
        <f>'[1]SPRINT 2'!$H$37</f>
        <v>0</v>
      </c>
      <c r="I9" s="75" t="e">
        <f t="shared" ref="I9:AJ9" si="0">IF(H9&lt;=0,NA(),H9-($H$9/$C$11))</f>
        <v>#N/A</v>
      </c>
      <c r="J9" s="75" t="e">
        <f t="shared" si="0"/>
        <v>#N/A</v>
      </c>
      <c r="K9" s="75" t="e">
        <f t="shared" si="0"/>
        <v>#N/A</v>
      </c>
      <c r="L9" s="75" t="e">
        <f t="shared" si="0"/>
        <v>#N/A</v>
      </c>
      <c r="M9" s="75" t="e">
        <f t="shared" si="0"/>
        <v>#N/A</v>
      </c>
      <c r="N9" s="75" t="e">
        <f t="shared" si="0"/>
        <v>#N/A</v>
      </c>
      <c r="O9" s="75" t="e">
        <f t="shared" si="0"/>
        <v>#N/A</v>
      </c>
      <c r="P9" s="75" t="e">
        <f t="shared" si="0"/>
        <v>#N/A</v>
      </c>
      <c r="Q9" s="75" t="e">
        <f t="shared" si="0"/>
        <v>#N/A</v>
      </c>
      <c r="R9" s="75" t="e">
        <f t="shared" si="0"/>
        <v>#N/A</v>
      </c>
      <c r="S9" s="75" t="e">
        <f t="shared" si="0"/>
        <v>#N/A</v>
      </c>
      <c r="T9" s="75" t="e">
        <f t="shared" si="0"/>
        <v>#N/A</v>
      </c>
      <c r="U9" s="75" t="e">
        <f t="shared" si="0"/>
        <v>#N/A</v>
      </c>
      <c r="V9" s="75" t="e">
        <f t="shared" si="0"/>
        <v>#N/A</v>
      </c>
      <c r="W9" s="75" t="e">
        <f t="shared" si="0"/>
        <v>#N/A</v>
      </c>
      <c r="X9" s="75" t="e">
        <f t="shared" si="0"/>
        <v>#N/A</v>
      </c>
      <c r="Y9" s="75" t="e">
        <f t="shared" si="0"/>
        <v>#N/A</v>
      </c>
      <c r="Z9" s="75" t="e">
        <f t="shared" si="0"/>
        <v>#N/A</v>
      </c>
      <c r="AA9" s="75" t="e">
        <f t="shared" si="0"/>
        <v>#N/A</v>
      </c>
      <c r="AB9" s="75" t="e">
        <f t="shared" si="0"/>
        <v>#N/A</v>
      </c>
      <c r="AC9" s="75" t="e">
        <f t="shared" si="0"/>
        <v>#N/A</v>
      </c>
      <c r="AD9" s="75" t="e">
        <f t="shared" si="0"/>
        <v>#N/A</v>
      </c>
      <c r="AE9" s="75" t="e">
        <f t="shared" si="0"/>
        <v>#N/A</v>
      </c>
      <c r="AF9" s="75" t="e">
        <f t="shared" si="0"/>
        <v>#N/A</v>
      </c>
      <c r="AG9" s="75" t="e">
        <f t="shared" si="0"/>
        <v>#N/A</v>
      </c>
      <c r="AH9" s="75" t="e">
        <f t="shared" si="0"/>
        <v>#N/A</v>
      </c>
      <c r="AI9" s="75" t="e">
        <f t="shared" si="0"/>
        <v>#N/A</v>
      </c>
      <c r="AJ9" s="76" t="e">
        <f t="shared" si="0"/>
        <v>#N/A</v>
      </c>
    </row>
    <row r="10" spans="1:36" s="135" customFormat="1" ht="20.25" customHeight="1" x14ac:dyDescent="0.25">
      <c r="A10" s="69"/>
      <c r="B10" s="70" t="s">
        <v>74</v>
      </c>
      <c r="C10" s="77" t="e">
        <f ca="1">MID(CELL("filename",C10),FIND("]",CELL("filename"))+1,256)</f>
        <v>#VALUE!</v>
      </c>
      <c r="D10" s="70"/>
      <c r="E10" s="78"/>
      <c r="F10" s="79"/>
      <c r="G10" s="80"/>
      <c r="H10" s="81"/>
      <c r="I10" s="82" t="e">
        <f t="shared" ref="I10:AJ10" ca="1" si="1">IF(I11&lt;&gt;"",VLOOKUP(WEEKDAY(I11),DAYOFWEEK,2),"")</f>
        <v>#VALUE!</v>
      </c>
      <c r="J10" s="82" t="e">
        <f t="shared" ca="1" si="1"/>
        <v>#VALUE!</v>
      </c>
      <c r="K10" s="82" t="e">
        <f t="shared" ca="1" si="1"/>
        <v>#VALUE!</v>
      </c>
      <c r="L10" s="82" t="e">
        <f t="shared" ca="1" si="1"/>
        <v>#VALUE!</v>
      </c>
      <c r="M10" s="82" t="e">
        <f t="shared" ca="1" si="1"/>
        <v>#VALUE!</v>
      </c>
      <c r="N10" s="82" t="e">
        <f t="shared" ca="1" si="1"/>
        <v>#VALUE!</v>
      </c>
      <c r="O10" s="82" t="e">
        <f t="shared" ca="1" si="1"/>
        <v>#VALUE!</v>
      </c>
      <c r="P10" s="82" t="e">
        <f t="shared" ca="1" si="1"/>
        <v>#VALUE!</v>
      </c>
      <c r="Q10" s="82" t="e">
        <f t="shared" ca="1" si="1"/>
        <v>#VALUE!</v>
      </c>
      <c r="R10" s="82" t="e">
        <f t="shared" ca="1" si="1"/>
        <v>#VALUE!</v>
      </c>
      <c r="S10" s="82" t="e">
        <f t="shared" ca="1" si="1"/>
        <v>#VALUE!</v>
      </c>
      <c r="T10" s="82" t="e">
        <f t="shared" ca="1" si="1"/>
        <v>#VALUE!</v>
      </c>
      <c r="U10" s="82" t="e">
        <f t="shared" ca="1" si="1"/>
        <v>#VALUE!</v>
      </c>
      <c r="V10" s="82" t="e">
        <f t="shared" ca="1" si="1"/>
        <v>#VALUE!</v>
      </c>
      <c r="W10" s="82" t="e">
        <f t="shared" ca="1" si="1"/>
        <v>#VALUE!</v>
      </c>
      <c r="X10" s="82" t="e">
        <f t="shared" ca="1" si="1"/>
        <v>#VALUE!</v>
      </c>
      <c r="Y10" s="82" t="e">
        <f t="shared" ca="1" si="1"/>
        <v>#VALUE!</v>
      </c>
      <c r="Z10" s="82" t="e">
        <f t="shared" ca="1" si="1"/>
        <v>#VALUE!</v>
      </c>
      <c r="AA10" s="82" t="e">
        <f t="shared" ca="1" si="1"/>
        <v>#VALUE!</v>
      </c>
      <c r="AB10" s="82" t="e">
        <f t="shared" ca="1" si="1"/>
        <v>#VALUE!</v>
      </c>
      <c r="AC10" s="82" t="e">
        <f t="shared" ca="1" si="1"/>
        <v>#VALUE!</v>
      </c>
      <c r="AD10" s="82" t="e">
        <f t="shared" ca="1" si="1"/>
        <v>#VALUE!</v>
      </c>
      <c r="AE10" s="82" t="e">
        <f t="shared" ca="1" si="1"/>
        <v>#VALUE!</v>
      </c>
      <c r="AF10" s="82" t="e">
        <f t="shared" ca="1" si="1"/>
        <v>#VALUE!</v>
      </c>
      <c r="AG10" s="82" t="e">
        <f t="shared" ca="1" si="1"/>
        <v>#VALUE!</v>
      </c>
      <c r="AH10" s="82" t="e">
        <f t="shared" ca="1" si="1"/>
        <v>#VALUE!</v>
      </c>
      <c r="AI10" s="82" t="e">
        <f t="shared" ca="1" si="1"/>
        <v>#VALUE!</v>
      </c>
      <c r="AJ10" s="83" t="e">
        <f t="shared" ca="1" si="1"/>
        <v>#VALUE!</v>
      </c>
    </row>
    <row r="11" spans="1:36" s="135" customFormat="1" ht="27" customHeight="1" x14ac:dyDescent="0.25">
      <c r="A11" s="84"/>
      <c r="B11" s="70" t="s">
        <v>75</v>
      </c>
      <c r="C11" s="77" t="e">
        <f ca="1">VLOOKUP($C$10,[1]SETUP!$A$2:$H$8,3)</f>
        <v>#VALUE!</v>
      </c>
      <c r="D11" s="85" t="s">
        <v>76</v>
      </c>
      <c r="E11" s="86"/>
      <c r="F11" s="87">
        <f>'[1]SPRINT 2'!$H$37</f>
        <v>0</v>
      </c>
      <c r="G11" s="88" t="s">
        <v>77</v>
      </c>
      <c r="H11" s="89">
        <f>'[1]SPRINT 2'!$G$37</f>
        <v>0</v>
      </c>
      <c r="I11" s="90" t="e">
        <f ca="1">VLOOKUP($C$10,[1]SETUP!$A$2:$H$8,2)</f>
        <v>#VALUE!</v>
      </c>
      <c r="J11" s="91" t="e">
        <f t="shared" ref="J11:AJ11" ca="1" si="2">I11+1</f>
        <v>#VALUE!</v>
      </c>
      <c r="K11" s="91" t="e">
        <f t="shared" ca="1" si="2"/>
        <v>#VALUE!</v>
      </c>
      <c r="L11" s="91" t="e">
        <f t="shared" ca="1" si="2"/>
        <v>#VALUE!</v>
      </c>
      <c r="M11" s="91" t="e">
        <f t="shared" ca="1" si="2"/>
        <v>#VALUE!</v>
      </c>
      <c r="N11" s="91" t="e">
        <f t="shared" ca="1" si="2"/>
        <v>#VALUE!</v>
      </c>
      <c r="O11" s="91" t="e">
        <f t="shared" ca="1" si="2"/>
        <v>#VALUE!</v>
      </c>
      <c r="P11" s="91" t="e">
        <f t="shared" ca="1" si="2"/>
        <v>#VALUE!</v>
      </c>
      <c r="Q11" s="91" t="e">
        <f t="shared" ca="1" si="2"/>
        <v>#VALUE!</v>
      </c>
      <c r="R11" s="91" t="e">
        <f t="shared" ca="1" si="2"/>
        <v>#VALUE!</v>
      </c>
      <c r="S11" s="91" t="e">
        <f t="shared" ca="1" si="2"/>
        <v>#VALUE!</v>
      </c>
      <c r="T11" s="91" t="e">
        <f t="shared" ca="1" si="2"/>
        <v>#VALUE!</v>
      </c>
      <c r="U11" s="91" t="e">
        <f t="shared" ca="1" si="2"/>
        <v>#VALUE!</v>
      </c>
      <c r="V11" s="91" t="e">
        <f t="shared" ca="1" si="2"/>
        <v>#VALUE!</v>
      </c>
      <c r="W11" s="91" t="e">
        <f t="shared" ca="1" si="2"/>
        <v>#VALUE!</v>
      </c>
      <c r="X11" s="91" t="e">
        <f t="shared" ca="1" si="2"/>
        <v>#VALUE!</v>
      </c>
      <c r="Y11" s="91" t="e">
        <f t="shared" ca="1" si="2"/>
        <v>#VALUE!</v>
      </c>
      <c r="Z11" s="91" t="e">
        <f t="shared" ca="1" si="2"/>
        <v>#VALUE!</v>
      </c>
      <c r="AA11" s="91" t="e">
        <f t="shared" ca="1" si="2"/>
        <v>#VALUE!</v>
      </c>
      <c r="AB11" s="91" t="e">
        <f t="shared" ca="1" si="2"/>
        <v>#VALUE!</v>
      </c>
      <c r="AC11" s="91" t="e">
        <f t="shared" ca="1" si="2"/>
        <v>#VALUE!</v>
      </c>
      <c r="AD11" s="91" t="e">
        <f t="shared" ca="1" si="2"/>
        <v>#VALUE!</v>
      </c>
      <c r="AE11" s="91" t="e">
        <f t="shared" ca="1" si="2"/>
        <v>#VALUE!</v>
      </c>
      <c r="AF11" s="91" t="e">
        <f t="shared" ca="1" si="2"/>
        <v>#VALUE!</v>
      </c>
      <c r="AG11" s="91" t="e">
        <f t="shared" ca="1" si="2"/>
        <v>#VALUE!</v>
      </c>
      <c r="AH11" s="91" t="e">
        <f t="shared" ca="1" si="2"/>
        <v>#VALUE!</v>
      </c>
      <c r="AI11" s="91" t="e">
        <f t="shared" ca="1" si="2"/>
        <v>#VALUE!</v>
      </c>
      <c r="AJ11" s="92" t="e">
        <f t="shared" ca="1" si="2"/>
        <v>#VALUE!</v>
      </c>
    </row>
    <row r="12" spans="1:36" s="137" customFormat="1" ht="68.25" customHeight="1" thickBot="1" x14ac:dyDescent="0.3">
      <c r="A12" s="93" t="s">
        <v>78</v>
      </c>
      <c r="B12" s="94" t="s">
        <v>79</v>
      </c>
      <c r="C12" s="95" t="s">
        <v>80</v>
      </c>
      <c r="D12" s="95" t="s">
        <v>81</v>
      </c>
      <c r="E12" s="95" t="s">
        <v>82</v>
      </c>
      <c r="F12" s="96" t="s">
        <v>83</v>
      </c>
      <c r="G12" s="96" t="s">
        <v>84</v>
      </c>
      <c r="H12" s="97" t="s">
        <v>85</v>
      </c>
      <c r="I12" s="98" t="s">
        <v>86</v>
      </c>
      <c r="J12" s="98" t="s">
        <v>87</v>
      </c>
      <c r="K12" s="98" t="s">
        <v>88</v>
      </c>
      <c r="L12" s="98" t="s">
        <v>89</v>
      </c>
      <c r="M12" s="98" t="s">
        <v>90</v>
      </c>
      <c r="N12" s="98" t="s">
        <v>91</v>
      </c>
      <c r="O12" s="98" t="s">
        <v>92</v>
      </c>
      <c r="P12" s="98" t="s">
        <v>93</v>
      </c>
      <c r="Q12" s="98" t="s">
        <v>94</v>
      </c>
      <c r="R12" s="98" t="s">
        <v>95</v>
      </c>
      <c r="S12" s="98" t="s">
        <v>96</v>
      </c>
      <c r="T12" s="98" t="s">
        <v>97</v>
      </c>
      <c r="U12" s="98" t="s">
        <v>98</v>
      </c>
      <c r="V12" s="98" t="s">
        <v>99</v>
      </c>
      <c r="W12" s="98" t="s">
        <v>100</v>
      </c>
      <c r="X12" s="98" t="s">
        <v>101</v>
      </c>
      <c r="Y12" s="98" t="s">
        <v>102</v>
      </c>
      <c r="Z12" s="98" t="s">
        <v>103</v>
      </c>
      <c r="AA12" s="98" t="s">
        <v>104</v>
      </c>
      <c r="AB12" s="98" t="s">
        <v>105</v>
      </c>
      <c r="AC12" s="98" t="s">
        <v>106</v>
      </c>
      <c r="AD12" s="98" t="s">
        <v>107</v>
      </c>
      <c r="AE12" s="98" t="s">
        <v>108</v>
      </c>
      <c r="AF12" s="98" t="s">
        <v>109</v>
      </c>
      <c r="AG12" s="98" t="s">
        <v>110</v>
      </c>
      <c r="AH12" s="98" t="s">
        <v>111</v>
      </c>
      <c r="AI12" s="98" t="s">
        <v>112</v>
      </c>
      <c r="AJ12" s="99" t="s">
        <v>113</v>
      </c>
    </row>
    <row r="13" spans="1:36" s="138" customFormat="1" ht="15.75" customHeight="1" x14ac:dyDescent="0.15">
      <c r="A13" s="21">
        <v>1</v>
      </c>
      <c r="B13" s="23" t="s">
        <v>49</v>
      </c>
      <c r="C13" s="22" t="s">
        <v>138</v>
      </c>
      <c r="D13" s="22" t="s">
        <v>139</v>
      </c>
      <c r="E13" s="22" t="s">
        <v>118</v>
      </c>
      <c r="F13" s="101"/>
      <c r="G13" s="101"/>
      <c r="H13" s="102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4"/>
    </row>
    <row r="14" spans="1:36" s="138" customFormat="1" ht="15.75" customHeight="1" x14ac:dyDescent="0.15">
      <c r="A14" s="21"/>
      <c r="B14" s="23"/>
      <c r="C14" s="22" t="s">
        <v>114</v>
      </c>
      <c r="D14" s="22" t="s">
        <v>139</v>
      </c>
      <c r="E14" s="22" t="s">
        <v>118</v>
      </c>
      <c r="F14" s="101"/>
      <c r="G14" s="101"/>
      <c r="H14" s="102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4"/>
    </row>
    <row r="15" spans="1:36" s="138" customFormat="1" ht="15.75" customHeight="1" x14ac:dyDescent="0.15">
      <c r="A15" s="21">
        <v>2</v>
      </c>
      <c r="B15" s="23" t="s">
        <v>51</v>
      </c>
      <c r="C15" s="22" t="s">
        <v>140</v>
      </c>
      <c r="D15" s="22" t="s">
        <v>139</v>
      </c>
      <c r="E15" s="22" t="s">
        <v>118</v>
      </c>
      <c r="F15" s="101"/>
      <c r="G15" s="101"/>
      <c r="H15" s="102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4"/>
    </row>
    <row r="16" spans="1:36" s="138" customFormat="1" ht="15.75" customHeight="1" x14ac:dyDescent="0.15">
      <c r="A16" s="21"/>
      <c r="B16" s="23"/>
      <c r="C16" s="22" t="s">
        <v>114</v>
      </c>
      <c r="D16" s="22" t="s">
        <v>133</v>
      </c>
      <c r="E16" s="22" t="s">
        <v>118</v>
      </c>
      <c r="F16" s="101"/>
      <c r="G16" s="101"/>
      <c r="H16" s="102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4"/>
    </row>
    <row r="17" spans="1:36" s="138" customFormat="1" ht="13.5" customHeight="1" x14ac:dyDescent="0.15">
      <c r="A17" s="141">
        <v>3</v>
      </c>
      <c r="B17" s="23" t="s">
        <v>53</v>
      </c>
      <c r="C17" s="24" t="s">
        <v>141</v>
      </c>
      <c r="D17" s="22" t="s">
        <v>133</v>
      </c>
      <c r="E17" s="24" t="s">
        <v>118</v>
      </c>
      <c r="F17" s="101"/>
      <c r="G17" s="101"/>
      <c r="H17" s="102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4"/>
    </row>
    <row r="18" spans="1:36" s="138" customFormat="1" ht="13.5" customHeight="1" x14ac:dyDescent="0.15">
      <c r="A18" s="141"/>
      <c r="B18" s="23"/>
      <c r="C18" s="24" t="s">
        <v>114</v>
      </c>
      <c r="D18" s="22" t="s">
        <v>133</v>
      </c>
      <c r="E18" s="24" t="s">
        <v>118</v>
      </c>
      <c r="F18" s="101"/>
      <c r="G18" s="101"/>
      <c r="H18" s="102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4"/>
    </row>
    <row r="19" spans="1:36" s="138" customFormat="1" ht="15.75" customHeight="1" x14ac:dyDescent="0.15">
      <c r="A19" s="141">
        <v>4</v>
      </c>
      <c r="B19" s="32" t="s">
        <v>55</v>
      </c>
      <c r="C19" s="24" t="s">
        <v>114</v>
      </c>
      <c r="D19" s="22" t="s">
        <v>133</v>
      </c>
      <c r="E19" s="24" t="s">
        <v>116</v>
      </c>
      <c r="F19" s="101"/>
      <c r="G19" s="101"/>
      <c r="H19" s="102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4"/>
    </row>
    <row r="20" spans="1:36" s="138" customFormat="1" ht="15.75" customHeight="1" x14ac:dyDescent="0.15">
      <c r="A20" s="141"/>
      <c r="B20" s="32"/>
      <c r="C20" s="24" t="s">
        <v>138</v>
      </c>
      <c r="D20" s="22" t="s">
        <v>133</v>
      </c>
      <c r="E20" s="24" t="s">
        <v>118</v>
      </c>
      <c r="F20" s="101"/>
      <c r="G20" s="101"/>
      <c r="H20" s="102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4"/>
    </row>
    <row r="21" spans="1:36" s="138" customFormat="1" ht="15.75" customHeight="1" x14ac:dyDescent="0.15">
      <c r="A21" s="21">
        <v>5</v>
      </c>
      <c r="B21" s="32" t="s">
        <v>57</v>
      </c>
      <c r="C21" s="22" t="s">
        <v>142</v>
      </c>
      <c r="D21" s="22" t="s">
        <v>143</v>
      </c>
      <c r="E21" s="22" t="s">
        <v>118</v>
      </c>
      <c r="F21" s="101"/>
      <c r="G21" s="101"/>
      <c r="H21" s="102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4"/>
    </row>
    <row r="22" spans="1:36" s="138" customFormat="1" ht="15.75" customHeight="1" x14ac:dyDescent="0.15">
      <c r="A22" s="21"/>
      <c r="B22" s="32"/>
      <c r="C22" s="22" t="s">
        <v>114</v>
      </c>
      <c r="D22" s="22" t="s">
        <v>143</v>
      </c>
      <c r="E22" s="22" t="s">
        <v>118</v>
      </c>
      <c r="F22" s="101"/>
      <c r="G22" s="101"/>
      <c r="H22" s="102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4"/>
    </row>
    <row r="23" spans="1:36" s="138" customFormat="1" ht="15.75" customHeight="1" x14ac:dyDescent="0.15">
      <c r="A23" s="141">
        <v>6</v>
      </c>
      <c r="B23" s="32" t="s">
        <v>59</v>
      </c>
      <c r="C23" s="24" t="s">
        <v>144</v>
      </c>
      <c r="D23" s="22" t="s">
        <v>143</v>
      </c>
      <c r="E23" s="24" t="s">
        <v>118</v>
      </c>
      <c r="F23" s="101"/>
      <c r="G23" s="101"/>
      <c r="H23" s="102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4"/>
    </row>
    <row r="24" spans="1:36" s="138" customFormat="1" ht="15.75" customHeight="1" x14ac:dyDescent="0.15">
      <c r="A24" s="141"/>
      <c r="B24" s="32"/>
      <c r="C24" s="24" t="s">
        <v>114</v>
      </c>
      <c r="D24" s="22" t="s">
        <v>143</v>
      </c>
      <c r="E24" s="24" t="s">
        <v>118</v>
      </c>
      <c r="F24" s="101"/>
      <c r="G24" s="101"/>
      <c r="H24" s="102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4"/>
    </row>
    <row r="25" spans="1:36" s="138" customFormat="1" ht="15.75" customHeight="1" x14ac:dyDescent="0.15">
      <c r="A25" s="141">
        <v>7</v>
      </c>
      <c r="B25" s="23" t="s">
        <v>61</v>
      </c>
      <c r="C25" s="24" t="s">
        <v>145</v>
      </c>
      <c r="D25" s="22" t="s">
        <v>143</v>
      </c>
      <c r="E25" s="24" t="s">
        <v>118</v>
      </c>
      <c r="F25" s="101"/>
      <c r="G25" s="101"/>
      <c r="H25" s="102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4"/>
    </row>
    <row r="26" spans="1:36" s="138" customFormat="1" ht="15.75" customHeight="1" x14ac:dyDescent="0.15">
      <c r="A26" s="141"/>
      <c r="B26" s="23"/>
      <c r="C26" s="24" t="s">
        <v>114</v>
      </c>
      <c r="D26" s="22" t="s">
        <v>143</v>
      </c>
      <c r="E26" s="24" t="s">
        <v>118</v>
      </c>
      <c r="F26" s="101"/>
      <c r="G26" s="101"/>
      <c r="H26" s="102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4"/>
    </row>
    <row r="27" spans="1:36" s="138" customFormat="1" ht="15.75" customHeight="1" x14ac:dyDescent="0.15">
      <c r="A27" s="141">
        <v>8</v>
      </c>
      <c r="B27" s="23" t="s">
        <v>63</v>
      </c>
      <c r="C27" s="24" t="s">
        <v>146</v>
      </c>
      <c r="D27" s="22" t="s">
        <v>143</v>
      </c>
      <c r="E27" s="24" t="s">
        <v>118</v>
      </c>
      <c r="F27" s="101"/>
      <c r="G27" s="101"/>
      <c r="H27" s="102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4"/>
    </row>
    <row r="28" spans="1:36" s="138" customFormat="1" ht="15.75" customHeight="1" x14ac:dyDescent="0.15">
      <c r="A28" s="141"/>
      <c r="B28" s="23"/>
      <c r="C28" s="24" t="s">
        <v>114</v>
      </c>
      <c r="D28" s="22" t="s">
        <v>143</v>
      </c>
      <c r="E28" s="24" t="s">
        <v>118</v>
      </c>
      <c r="F28" s="101"/>
      <c r="G28" s="101"/>
      <c r="H28" s="102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4"/>
    </row>
    <row r="29" spans="1:36" s="138" customFormat="1" ht="15.75" customHeight="1" x14ac:dyDescent="0.15">
      <c r="A29" s="141">
        <v>9</v>
      </c>
      <c r="B29" s="32" t="s">
        <v>65</v>
      </c>
      <c r="C29" s="24" t="s">
        <v>147</v>
      </c>
      <c r="D29" s="22" t="s">
        <v>143</v>
      </c>
      <c r="E29" s="24" t="s">
        <v>118</v>
      </c>
      <c r="F29" s="101"/>
      <c r="G29" s="101"/>
      <c r="H29" s="102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4"/>
    </row>
    <row r="30" spans="1:36" s="138" customFormat="1" ht="15.75" customHeight="1" x14ac:dyDescent="0.15">
      <c r="A30" s="141"/>
      <c r="B30" s="32"/>
      <c r="C30" s="24" t="s">
        <v>114</v>
      </c>
      <c r="D30" s="22" t="s">
        <v>143</v>
      </c>
      <c r="E30" s="24" t="s">
        <v>118</v>
      </c>
      <c r="F30" s="101"/>
      <c r="G30" s="101"/>
      <c r="H30" s="102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4"/>
    </row>
    <row r="31" spans="1:36" s="138" customFormat="1" ht="15.75" customHeight="1" x14ac:dyDescent="0.15">
      <c r="A31" s="141"/>
      <c r="B31" s="32"/>
      <c r="C31" s="24" t="s">
        <v>148</v>
      </c>
      <c r="D31" s="22" t="s">
        <v>143</v>
      </c>
      <c r="E31" s="24" t="s">
        <v>118</v>
      </c>
      <c r="F31" s="101"/>
      <c r="G31" s="101"/>
      <c r="H31" s="102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4"/>
    </row>
    <row r="32" spans="1:36" s="138" customFormat="1" ht="15.75" customHeight="1" x14ac:dyDescent="0.15">
      <c r="A32" s="21">
        <v>10</v>
      </c>
      <c r="B32" s="32" t="s">
        <v>67</v>
      </c>
      <c r="C32" s="22" t="s">
        <v>149</v>
      </c>
      <c r="D32" s="22" t="s">
        <v>143</v>
      </c>
      <c r="E32" s="22" t="s">
        <v>118</v>
      </c>
      <c r="F32" s="101"/>
      <c r="G32" s="101"/>
      <c r="H32" s="102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4"/>
    </row>
    <row r="33" spans="1:36" s="138" customFormat="1" ht="15.75" customHeight="1" x14ac:dyDescent="0.15">
      <c r="A33" s="21"/>
      <c r="B33" s="32"/>
      <c r="C33" s="22" t="s">
        <v>114</v>
      </c>
      <c r="D33" s="22" t="s">
        <v>143</v>
      </c>
      <c r="E33" s="22" t="s">
        <v>118</v>
      </c>
      <c r="F33" s="101"/>
      <c r="G33" s="101"/>
      <c r="H33" s="102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4"/>
    </row>
    <row r="34" spans="1:36" s="138" customFormat="1" ht="15.75" customHeight="1" x14ac:dyDescent="0.15">
      <c r="A34" s="141">
        <v>11</v>
      </c>
      <c r="B34" s="23" t="s">
        <v>69</v>
      </c>
      <c r="C34" s="24" t="s">
        <v>150</v>
      </c>
      <c r="D34" s="22" t="s">
        <v>139</v>
      </c>
      <c r="E34" s="24" t="s">
        <v>118</v>
      </c>
      <c r="F34" s="101"/>
      <c r="G34" s="101"/>
      <c r="H34" s="102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4"/>
    </row>
    <row r="35" spans="1:36" s="138" customFormat="1" ht="15.75" customHeight="1" x14ac:dyDescent="0.15">
      <c r="A35" s="142"/>
      <c r="B35" s="22"/>
      <c r="C35" s="24" t="s">
        <v>114</v>
      </c>
      <c r="D35" s="22" t="s">
        <v>139</v>
      </c>
      <c r="E35" s="24" t="s">
        <v>118</v>
      </c>
      <c r="F35" s="101"/>
      <c r="G35" s="101"/>
      <c r="H35" s="102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</row>
    <row r="36" spans="1:36" s="138" customFormat="1" ht="15.75" customHeight="1" x14ac:dyDescent="0.15">
      <c r="A36" s="142">
        <v>3</v>
      </c>
      <c r="B36" s="22"/>
      <c r="C36" s="22" t="s">
        <v>151</v>
      </c>
      <c r="D36" s="22" t="s">
        <v>139</v>
      </c>
      <c r="E36" s="22" t="s">
        <v>118</v>
      </c>
      <c r="F36" s="101"/>
      <c r="G36" s="101"/>
      <c r="H36" s="102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</row>
    <row r="37" spans="1:36" s="135" customFormat="1" ht="23.25" customHeight="1" thickBot="1" x14ac:dyDescent="0.3">
      <c r="A37" s="143" t="s">
        <v>70</v>
      </c>
      <c r="B37" s="144"/>
      <c r="C37" s="144"/>
      <c r="D37" s="22"/>
      <c r="E37" s="144"/>
      <c r="F37" s="145">
        <f>SUMIF(E13:E34,"&lt;&gt;Withdrawn",F13:F34)</f>
        <v>0</v>
      </c>
      <c r="G37" s="145">
        <f>SUMIF(E13:E34,"&lt;&gt;Withdrawn",G13:G34)</f>
        <v>0</v>
      </c>
      <c r="H37" s="145">
        <f>SUMIF(E13:E34,"&lt;&gt;Withdrawn",H13:H34)</f>
        <v>0</v>
      </c>
      <c r="I37" s="146">
        <f>SUMIF(E13:E34,"&lt;&gt;Withdrawn",I13:I34)</f>
        <v>0</v>
      </c>
      <c r="J37" s="146">
        <f>SUMIF(E13:E34,"&lt;&gt;Withdrawn",J13:J34)</f>
        <v>0</v>
      </c>
      <c r="K37" s="146">
        <f>SUMIF(E13:E34,"&lt;&gt;Withdrawn",K13:K34)</f>
        <v>0</v>
      </c>
      <c r="L37" s="146">
        <f>SUMIF(E13:E34,"&lt;&gt;Withdrawn",L13:L34)</f>
        <v>0</v>
      </c>
      <c r="M37" s="146">
        <f>SUMIF(E13:E34,"&lt;&gt;Withdrawn",M13:M34)</f>
        <v>0</v>
      </c>
      <c r="N37" s="146">
        <f>SUMIF(E13:E34,"&lt;&gt;Withdrawn",N13:N34)</f>
        <v>0</v>
      </c>
      <c r="O37" s="146">
        <f>SUMIF(E13:E34,"&lt;&gt;Withdrawn",O13:O34)</f>
        <v>0</v>
      </c>
      <c r="P37" s="146">
        <f>SUMIF(E13:E34,"&lt;&gt;Withdrawn",P13:P34)</f>
        <v>0</v>
      </c>
      <c r="Q37" s="146">
        <f>SUMIF(E13:E34,"&lt;&gt;Withdrawn",Q13:Q34)</f>
        <v>0</v>
      </c>
      <c r="R37" s="146">
        <f>SUMIF(E13:E34,"&lt;&gt;Withdrawn",R13:R34)</f>
        <v>0</v>
      </c>
      <c r="S37" s="146">
        <f>SUMIF(E13:E34,"&lt;&gt;Withdrawn",S13:S34)</f>
        <v>0</v>
      </c>
      <c r="T37" s="146">
        <f>SUMIF(E13:E34,"&lt;&gt;Withdrawn",T13:T34)</f>
        <v>0</v>
      </c>
      <c r="U37" s="146">
        <f>SUMIF(E13:E34,"&lt;&gt;Withdrawn",U13:U34)</f>
        <v>0</v>
      </c>
      <c r="V37" s="146">
        <f>SUMIF(E13:E34,"&lt;&gt;Withdrawn",V13:V34)</f>
        <v>0</v>
      </c>
      <c r="W37" s="146">
        <f>SUMIF(E13:E34,"&lt;&gt;Withdrawn",W13:W34)</f>
        <v>0</v>
      </c>
      <c r="X37" s="146">
        <f>SUMIF(E13:E34,"&lt;&gt;Withdrawn",X13:X34)</f>
        <v>0</v>
      </c>
      <c r="Y37" s="146">
        <f>SUMIF(E13:E34,"&lt;&gt;Withdrawn",Y13:Y34)</f>
        <v>0</v>
      </c>
      <c r="Z37" s="146">
        <f>SUMIF(E13:E34,"&lt;&gt;Withdrawn",Z13:Z34)</f>
        <v>0</v>
      </c>
      <c r="AA37" s="146">
        <f>SUMIF(E13:E34,"&lt;&gt;Withdrawn",AA13:AA34)</f>
        <v>0</v>
      </c>
      <c r="AB37" s="146">
        <f>SUMIF(E13:E34,"&lt;&gt;Withdrawn",AB13:AB34)</f>
        <v>0</v>
      </c>
      <c r="AC37" s="146">
        <f>SUMIF(E13:E34,"&lt;&gt;Withdrawn",AC13:AC34)</f>
        <v>0</v>
      </c>
      <c r="AD37" s="146">
        <f>SUMIF(E13:E34,"&lt;&gt;Withdrawn",AD13:AD34)</f>
        <v>0</v>
      </c>
      <c r="AE37" s="146">
        <f>SUMIF(E13:E34,"&lt;&gt;Withdrawn",AE13:AE34)</f>
        <v>0</v>
      </c>
      <c r="AF37" s="146">
        <f>SUMIF(E13:E34,"&lt;&gt;Withdrawn",AF13:AF34)</f>
        <v>0</v>
      </c>
      <c r="AG37" s="146">
        <f>SUMIF(E13:E34,"&lt;&gt;Withdrawn",AG13:AG34)</f>
        <v>0</v>
      </c>
      <c r="AH37" s="146">
        <f>SUMIF(E13:E34,"&lt;&gt;Withdrawn",AH13:AH34)</f>
        <v>0</v>
      </c>
      <c r="AI37" s="146">
        <f>SUMIF(E13:E34,"&lt;&gt;Withdrawn",AI13:AI34)</f>
        <v>0</v>
      </c>
      <c r="AJ37" s="146">
        <f>SUMIF(E13:E34,"&lt;&gt;Withdrawn",AJ13:AJ34)</f>
        <v>0</v>
      </c>
    </row>
    <row r="40" spans="1:36" x14ac:dyDescent="0.25">
      <c r="B40" s="147"/>
    </row>
  </sheetData>
  <mergeCells count="4">
    <mergeCell ref="F8:G8"/>
    <mergeCell ref="F9:G9"/>
    <mergeCell ref="F10:H10"/>
    <mergeCell ref="D11:E11"/>
  </mergeCells>
  <phoneticPr fontId="5" type="noConversion"/>
  <conditionalFormatting sqref="E13:E36">
    <cfRule type="cellIs" dxfId="16" priority="10" operator="equal">
      <formula>"Not Done"</formula>
    </cfRule>
    <cfRule type="expression" dxfId="15" priority="11">
      <formula>$E13="WITHDRAWN"</formula>
    </cfRule>
  </conditionalFormatting>
  <conditionalFormatting sqref="E35:H36 C13:C34 E13:E22 B35:C36 A13:A36">
    <cfRule type="expression" dxfId="14" priority="9">
      <formula>$F13="WITHDRAWN"</formula>
    </cfRule>
  </conditionalFormatting>
  <conditionalFormatting sqref="C13:AJ13 A13:A34 C14:C34 A35:C36 E14:AJ36 D14:D37">
    <cfRule type="expression" dxfId="13" priority="8">
      <formula>$E13="WITHDRAWN"</formula>
    </cfRule>
  </conditionalFormatting>
  <conditionalFormatting sqref="E29:E30">
    <cfRule type="expression" dxfId="12" priority="7">
      <formula>$F35="WITHDRAWN"</formula>
    </cfRule>
  </conditionalFormatting>
  <conditionalFormatting sqref="E32:E36">
    <cfRule type="expression" dxfId="11" priority="12">
      <formula>#REF!="WITHDRAWN"</formula>
    </cfRule>
  </conditionalFormatting>
  <conditionalFormatting sqref="A19:A20">
    <cfRule type="expression" dxfId="10" priority="6">
      <formula>$F34="WITHDRAWN"</formula>
    </cfRule>
  </conditionalFormatting>
  <conditionalFormatting sqref="E27:E28">
    <cfRule type="expression" dxfId="9" priority="5">
      <formula>$F35="WITHDRAWN"</formula>
    </cfRule>
  </conditionalFormatting>
  <conditionalFormatting sqref="B35:B36">
    <cfRule type="expression" dxfId="8" priority="13">
      <formula>$F40="WITHDRAWN"</formula>
    </cfRule>
  </conditionalFormatting>
  <conditionalFormatting sqref="B17:B18 B21:B22 B25:B26 B29:B34">
    <cfRule type="expression" dxfId="7" priority="4">
      <formula>$H17="WITHDRAWN"</formula>
    </cfRule>
  </conditionalFormatting>
  <conditionalFormatting sqref="B27:B28">
    <cfRule type="expression" dxfId="6" priority="3">
      <formula>$H27="WITHDRAWN"</formula>
    </cfRule>
  </conditionalFormatting>
  <conditionalFormatting sqref="B27:B28">
    <cfRule type="expression" dxfId="5" priority="2">
      <formula>$H27="WITHDRAWN"</formula>
    </cfRule>
  </conditionalFormatting>
  <conditionalFormatting sqref="B13:B14">
    <cfRule type="expression" dxfId="4" priority="1">
      <formula>$H13="WITHDRAWN"</formula>
    </cfRule>
  </conditionalFormatting>
  <conditionalFormatting sqref="E23">
    <cfRule type="expression" dxfId="3" priority="14">
      <formula>$F32="WITHDRAWN"</formula>
    </cfRule>
  </conditionalFormatting>
  <conditionalFormatting sqref="E25:E26">
    <cfRule type="expression" dxfId="2" priority="15">
      <formula>$F34="WITHDRAWN"</formula>
    </cfRule>
  </conditionalFormatting>
  <conditionalFormatting sqref="E24">
    <cfRule type="expression" dxfId="1" priority="16">
      <formula>$F34="WITHDRAWN"</formula>
    </cfRule>
  </conditionalFormatting>
  <conditionalFormatting sqref="E31">
    <cfRule type="expression" dxfId="0" priority="17">
      <formula>#REF!="WITHDRAWN"</formula>
    </cfRule>
  </conditionalFormatting>
  <dataValidations count="3">
    <dataValidation type="list" allowBlank="1" showInputMessage="1" showErrorMessage="1" sqref="D13:D37 IZ13:IZ37 SV13:SV37 ACR13:ACR37 AMN13:AMN37 AWJ13:AWJ37 BGF13:BGF37 BQB13:BQB37 BZX13:BZX37 CJT13:CJT37 CTP13:CTP37 DDL13:DDL37 DNH13:DNH37 DXD13:DXD37 EGZ13:EGZ37 EQV13:EQV37 FAR13:FAR37 FKN13:FKN37 FUJ13:FUJ37 GEF13:GEF37 GOB13:GOB37 GXX13:GXX37 HHT13:HHT37 HRP13:HRP37 IBL13:IBL37 ILH13:ILH37 IVD13:IVD37 JEZ13:JEZ37 JOV13:JOV37 JYR13:JYR37 KIN13:KIN37 KSJ13:KSJ37 LCF13:LCF37 LMB13:LMB37 LVX13:LVX37 MFT13:MFT37 MPP13:MPP37 MZL13:MZL37 NJH13:NJH37 NTD13:NTD37 OCZ13:OCZ37 OMV13:OMV37 OWR13:OWR37 PGN13:PGN37 PQJ13:PQJ37 QAF13:QAF37 QKB13:QKB37 QTX13:QTX37 RDT13:RDT37 RNP13:RNP37 RXL13:RXL37 SHH13:SHH37 SRD13:SRD37 TAZ13:TAZ37 TKV13:TKV37 TUR13:TUR37 UEN13:UEN37 UOJ13:UOJ37 UYF13:UYF37 VIB13:VIB37 VRX13:VRX37 WBT13:WBT37 WLP13:WLP37 WVL13:WVL37 D65549:D65573 IZ65549:IZ65573 SV65549:SV65573 ACR65549:ACR65573 AMN65549:AMN65573 AWJ65549:AWJ65573 BGF65549:BGF65573 BQB65549:BQB65573 BZX65549:BZX65573 CJT65549:CJT65573 CTP65549:CTP65573 DDL65549:DDL65573 DNH65549:DNH65573 DXD65549:DXD65573 EGZ65549:EGZ65573 EQV65549:EQV65573 FAR65549:FAR65573 FKN65549:FKN65573 FUJ65549:FUJ65573 GEF65549:GEF65573 GOB65549:GOB65573 GXX65549:GXX65573 HHT65549:HHT65573 HRP65549:HRP65573 IBL65549:IBL65573 ILH65549:ILH65573 IVD65549:IVD65573 JEZ65549:JEZ65573 JOV65549:JOV65573 JYR65549:JYR65573 KIN65549:KIN65573 KSJ65549:KSJ65573 LCF65549:LCF65573 LMB65549:LMB65573 LVX65549:LVX65573 MFT65549:MFT65573 MPP65549:MPP65573 MZL65549:MZL65573 NJH65549:NJH65573 NTD65549:NTD65573 OCZ65549:OCZ65573 OMV65549:OMV65573 OWR65549:OWR65573 PGN65549:PGN65573 PQJ65549:PQJ65573 QAF65549:QAF65573 QKB65549:QKB65573 QTX65549:QTX65573 RDT65549:RDT65573 RNP65549:RNP65573 RXL65549:RXL65573 SHH65549:SHH65573 SRD65549:SRD65573 TAZ65549:TAZ65573 TKV65549:TKV65573 TUR65549:TUR65573 UEN65549:UEN65573 UOJ65549:UOJ65573 UYF65549:UYF65573 VIB65549:VIB65573 VRX65549:VRX65573 WBT65549:WBT65573 WLP65549:WLP65573 WVL65549:WVL65573 D131085:D131109 IZ131085:IZ131109 SV131085:SV131109 ACR131085:ACR131109 AMN131085:AMN131109 AWJ131085:AWJ131109 BGF131085:BGF131109 BQB131085:BQB131109 BZX131085:BZX131109 CJT131085:CJT131109 CTP131085:CTP131109 DDL131085:DDL131109 DNH131085:DNH131109 DXD131085:DXD131109 EGZ131085:EGZ131109 EQV131085:EQV131109 FAR131085:FAR131109 FKN131085:FKN131109 FUJ131085:FUJ131109 GEF131085:GEF131109 GOB131085:GOB131109 GXX131085:GXX131109 HHT131085:HHT131109 HRP131085:HRP131109 IBL131085:IBL131109 ILH131085:ILH131109 IVD131085:IVD131109 JEZ131085:JEZ131109 JOV131085:JOV131109 JYR131085:JYR131109 KIN131085:KIN131109 KSJ131085:KSJ131109 LCF131085:LCF131109 LMB131085:LMB131109 LVX131085:LVX131109 MFT131085:MFT131109 MPP131085:MPP131109 MZL131085:MZL131109 NJH131085:NJH131109 NTD131085:NTD131109 OCZ131085:OCZ131109 OMV131085:OMV131109 OWR131085:OWR131109 PGN131085:PGN131109 PQJ131085:PQJ131109 QAF131085:QAF131109 QKB131085:QKB131109 QTX131085:QTX131109 RDT131085:RDT131109 RNP131085:RNP131109 RXL131085:RXL131109 SHH131085:SHH131109 SRD131085:SRD131109 TAZ131085:TAZ131109 TKV131085:TKV131109 TUR131085:TUR131109 UEN131085:UEN131109 UOJ131085:UOJ131109 UYF131085:UYF131109 VIB131085:VIB131109 VRX131085:VRX131109 WBT131085:WBT131109 WLP131085:WLP131109 WVL131085:WVL131109 D196621:D196645 IZ196621:IZ196645 SV196621:SV196645 ACR196621:ACR196645 AMN196621:AMN196645 AWJ196621:AWJ196645 BGF196621:BGF196645 BQB196621:BQB196645 BZX196621:BZX196645 CJT196621:CJT196645 CTP196621:CTP196645 DDL196621:DDL196645 DNH196621:DNH196645 DXD196621:DXD196645 EGZ196621:EGZ196645 EQV196621:EQV196645 FAR196621:FAR196645 FKN196621:FKN196645 FUJ196621:FUJ196645 GEF196621:GEF196645 GOB196621:GOB196645 GXX196621:GXX196645 HHT196621:HHT196645 HRP196621:HRP196645 IBL196621:IBL196645 ILH196621:ILH196645 IVD196621:IVD196645 JEZ196621:JEZ196645 JOV196621:JOV196645 JYR196621:JYR196645 KIN196621:KIN196645 KSJ196621:KSJ196645 LCF196621:LCF196645 LMB196621:LMB196645 LVX196621:LVX196645 MFT196621:MFT196645 MPP196621:MPP196645 MZL196621:MZL196645 NJH196621:NJH196645 NTD196621:NTD196645 OCZ196621:OCZ196645 OMV196621:OMV196645 OWR196621:OWR196645 PGN196621:PGN196645 PQJ196621:PQJ196645 QAF196621:QAF196645 QKB196621:QKB196645 QTX196621:QTX196645 RDT196621:RDT196645 RNP196621:RNP196645 RXL196621:RXL196645 SHH196621:SHH196645 SRD196621:SRD196645 TAZ196621:TAZ196645 TKV196621:TKV196645 TUR196621:TUR196645 UEN196621:UEN196645 UOJ196621:UOJ196645 UYF196621:UYF196645 VIB196621:VIB196645 VRX196621:VRX196645 WBT196621:WBT196645 WLP196621:WLP196645 WVL196621:WVL196645 D262157:D262181 IZ262157:IZ262181 SV262157:SV262181 ACR262157:ACR262181 AMN262157:AMN262181 AWJ262157:AWJ262181 BGF262157:BGF262181 BQB262157:BQB262181 BZX262157:BZX262181 CJT262157:CJT262181 CTP262157:CTP262181 DDL262157:DDL262181 DNH262157:DNH262181 DXD262157:DXD262181 EGZ262157:EGZ262181 EQV262157:EQV262181 FAR262157:FAR262181 FKN262157:FKN262181 FUJ262157:FUJ262181 GEF262157:GEF262181 GOB262157:GOB262181 GXX262157:GXX262181 HHT262157:HHT262181 HRP262157:HRP262181 IBL262157:IBL262181 ILH262157:ILH262181 IVD262157:IVD262181 JEZ262157:JEZ262181 JOV262157:JOV262181 JYR262157:JYR262181 KIN262157:KIN262181 KSJ262157:KSJ262181 LCF262157:LCF262181 LMB262157:LMB262181 LVX262157:LVX262181 MFT262157:MFT262181 MPP262157:MPP262181 MZL262157:MZL262181 NJH262157:NJH262181 NTD262157:NTD262181 OCZ262157:OCZ262181 OMV262157:OMV262181 OWR262157:OWR262181 PGN262157:PGN262181 PQJ262157:PQJ262181 QAF262157:QAF262181 QKB262157:QKB262181 QTX262157:QTX262181 RDT262157:RDT262181 RNP262157:RNP262181 RXL262157:RXL262181 SHH262157:SHH262181 SRD262157:SRD262181 TAZ262157:TAZ262181 TKV262157:TKV262181 TUR262157:TUR262181 UEN262157:UEN262181 UOJ262157:UOJ262181 UYF262157:UYF262181 VIB262157:VIB262181 VRX262157:VRX262181 WBT262157:WBT262181 WLP262157:WLP262181 WVL262157:WVL262181 D327693:D327717 IZ327693:IZ327717 SV327693:SV327717 ACR327693:ACR327717 AMN327693:AMN327717 AWJ327693:AWJ327717 BGF327693:BGF327717 BQB327693:BQB327717 BZX327693:BZX327717 CJT327693:CJT327717 CTP327693:CTP327717 DDL327693:DDL327717 DNH327693:DNH327717 DXD327693:DXD327717 EGZ327693:EGZ327717 EQV327693:EQV327717 FAR327693:FAR327717 FKN327693:FKN327717 FUJ327693:FUJ327717 GEF327693:GEF327717 GOB327693:GOB327717 GXX327693:GXX327717 HHT327693:HHT327717 HRP327693:HRP327717 IBL327693:IBL327717 ILH327693:ILH327717 IVD327693:IVD327717 JEZ327693:JEZ327717 JOV327693:JOV327717 JYR327693:JYR327717 KIN327693:KIN327717 KSJ327693:KSJ327717 LCF327693:LCF327717 LMB327693:LMB327717 LVX327693:LVX327717 MFT327693:MFT327717 MPP327693:MPP327717 MZL327693:MZL327717 NJH327693:NJH327717 NTD327693:NTD327717 OCZ327693:OCZ327717 OMV327693:OMV327717 OWR327693:OWR327717 PGN327693:PGN327717 PQJ327693:PQJ327717 QAF327693:QAF327717 QKB327693:QKB327717 QTX327693:QTX327717 RDT327693:RDT327717 RNP327693:RNP327717 RXL327693:RXL327717 SHH327693:SHH327717 SRD327693:SRD327717 TAZ327693:TAZ327717 TKV327693:TKV327717 TUR327693:TUR327717 UEN327693:UEN327717 UOJ327693:UOJ327717 UYF327693:UYF327717 VIB327693:VIB327717 VRX327693:VRX327717 WBT327693:WBT327717 WLP327693:WLP327717 WVL327693:WVL327717 D393229:D393253 IZ393229:IZ393253 SV393229:SV393253 ACR393229:ACR393253 AMN393229:AMN393253 AWJ393229:AWJ393253 BGF393229:BGF393253 BQB393229:BQB393253 BZX393229:BZX393253 CJT393229:CJT393253 CTP393229:CTP393253 DDL393229:DDL393253 DNH393229:DNH393253 DXD393229:DXD393253 EGZ393229:EGZ393253 EQV393229:EQV393253 FAR393229:FAR393253 FKN393229:FKN393253 FUJ393229:FUJ393253 GEF393229:GEF393253 GOB393229:GOB393253 GXX393229:GXX393253 HHT393229:HHT393253 HRP393229:HRP393253 IBL393229:IBL393253 ILH393229:ILH393253 IVD393229:IVD393253 JEZ393229:JEZ393253 JOV393229:JOV393253 JYR393229:JYR393253 KIN393229:KIN393253 KSJ393229:KSJ393253 LCF393229:LCF393253 LMB393229:LMB393253 LVX393229:LVX393253 MFT393229:MFT393253 MPP393229:MPP393253 MZL393229:MZL393253 NJH393229:NJH393253 NTD393229:NTD393253 OCZ393229:OCZ393253 OMV393229:OMV393253 OWR393229:OWR393253 PGN393229:PGN393253 PQJ393229:PQJ393253 QAF393229:QAF393253 QKB393229:QKB393253 QTX393229:QTX393253 RDT393229:RDT393253 RNP393229:RNP393253 RXL393229:RXL393253 SHH393229:SHH393253 SRD393229:SRD393253 TAZ393229:TAZ393253 TKV393229:TKV393253 TUR393229:TUR393253 UEN393229:UEN393253 UOJ393229:UOJ393253 UYF393229:UYF393253 VIB393229:VIB393253 VRX393229:VRX393253 WBT393229:WBT393253 WLP393229:WLP393253 WVL393229:WVL393253 D458765:D458789 IZ458765:IZ458789 SV458765:SV458789 ACR458765:ACR458789 AMN458765:AMN458789 AWJ458765:AWJ458789 BGF458765:BGF458789 BQB458765:BQB458789 BZX458765:BZX458789 CJT458765:CJT458789 CTP458765:CTP458789 DDL458765:DDL458789 DNH458765:DNH458789 DXD458765:DXD458789 EGZ458765:EGZ458789 EQV458765:EQV458789 FAR458765:FAR458789 FKN458765:FKN458789 FUJ458765:FUJ458789 GEF458765:GEF458789 GOB458765:GOB458789 GXX458765:GXX458789 HHT458765:HHT458789 HRP458765:HRP458789 IBL458765:IBL458789 ILH458765:ILH458789 IVD458765:IVD458789 JEZ458765:JEZ458789 JOV458765:JOV458789 JYR458765:JYR458789 KIN458765:KIN458789 KSJ458765:KSJ458789 LCF458765:LCF458789 LMB458765:LMB458789 LVX458765:LVX458789 MFT458765:MFT458789 MPP458765:MPP458789 MZL458765:MZL458789 NJH458765:NJH458789 NTD458765:NTD458789 OCZ458765:OCZ458789 OMV458765:OMV458789 OWR458765:OWR458789 PGN458765:PGN458789 PQJ458765:PQJ458789 QAF458765:QAF458789 QKB458765:QKB458789 QTX458765:QTX458789 RDT458765:RDT458789 RNP458765:RNP458789 RXL458765:RXL458789 SHH458765:SHH458789 SRD458765:SRD458789 TAZ458765:TAZ458789 TKV458765:TKV458789 TUR458765:TUR458789 UEN458765:UEN458789 UOJ458765:UOJ458789 UYF458765:UYF458789 VIB458765:VIB458789 VRX458765:VRX458789 WBT458765:WBT458789 WLP458765:WLP458789 WVL458765:WVL458789 D524301:D524325 IZ524301:IZ524325 SV524301:SV524325 ACR524301:ACR524325 AMN524301:AMN524325 AWJ524301:AWJ524325 BGF524301:BGF524325 BQB524301:BQB524325 BZX524301:BZX524325 CJT524301:CJT524325 CTP524301:CTP524325 DDL524301:DDL524325 DNH524301:DNH524325 DXD524301:DXD524325 EGZ524301:EGZ524325 EQV524301:EQV524325 FAR524301:FAR524325 FKN524301:FKN524325 FUJ524301:FUJ524325 GEF524301:GEF524325 GOB524301:GOB524325 GXX524301:GXX524325 HHT524301:HHT524325 HRP524301:HRP524325 IBL524301:IBL524325 ILH524301:ILH524325 IVD524301:IVD524325 JEZ524301:JEZ524325 JOV524301:JOV524325 JYR524301:JYR524325 KIN524301:KIN524325 KSJ524301:KSJ524325 LCF524301:LCF524325 LMB524301:LMB524325 LVX524301:LVX524325 MFT524301:MFT524325 MPP524301:MPP524325 MZL524301:MZL524325 NJH524301:NJH524325 NTD524301:NTD524325 OCZ524301:OCZ524325 OMV524301:OMV524325 OWR524301:OWR524325 PGN524301:PGN524325 PQJ524301:PQJ524325 QAF524301:QAF524325 QKB524301:QKB524325 QTX524301:QTX524325 RDT524301:RDT524325 RNP524301:RNP524325 RXL524301:RXL524325 SHH524301:SHH524325 SRD524301:SRD524325 TAZ524301:TAZ524325 TKV524301:TKV524325 TUR524301:TUR524325 UEN524301:UEN524325 UOJ524301:UOJ524325 UYF524301:UYF524325 VIB524301:VIB524325 VRX524301:VRX524325 WBT524301:WBT524325 WLP524301:WLP524325 WVL524301:WVL524325 D589837:D589861 IZ589837:IZ589861 SV589837:SV589861 ACR589837:ACR589861 AMN589837:AMN589861 AWJ589837:AWJ589861 BGF589837:BGF589861 BQB589837:BQB589861 BZX589837:BZX589861 CJT589837:CJT589861 CTP589837:CTP589861 DDL589837:DDL589861 DNH589837:DNH589861 DXD589837:DXD589861 EGZ589837:EGZ589861 EQV589837:EQV589861 FAR589837:FAR589861 FKN589837:FKN589861 FUJ589837:FUJ589861 GEF589837:GEF589861 GOB589837:GOB589861 GXX589837:GXX589861 HHT589837:HHT589861 HRP589837:HRP589861 IBL589837:IBL589861 ILH589837:ILH589861 IVD589837:IVD589861 JEZ589837:JEZ589861 JOV589837:JOV589861 JYR589837:JYR589861 KIN589837:KIN589861 KSJ589837:KSJ589861 LCF589837:LCF589861 LMB589837:LMB589861 LVX589837:LVX589861 MFT589837:MFT589861 MPP589837:MPP589861 MZL589837:MZL589861 NJH589837:NJH589861 NTD589837:NTD589861 OCZ589837:OCZ589861 OMV589837:OMV589861 OWR589837:OWR589861 PGN589837:PGN589861 PQJ589837:PQJ589861 QAF589837:QAF589861 QKB589837:QKB589861 QTX589837:QTX589861 RDT589837:RDT589861 RNP589837:RNP589861 RXL589837:RXL589861 SHH589837:SHH589861 SRD589837:SRD589861 TAZ589837:TAZ589861 TKV589837:TKV589861 TUR589837:TUR589861 UEN589837:UEN589861 UOJ589837:UOJ589861 UYF589837:UYF589861 VIB589837:VIB589861 VRX589837:VRX589861 WBT589837:WBT589861 WLP589837:WLP589861 WVL589837:WVL589861 D655373:D655397 IZ655373:IZ655397 SV655373:SV655397 ACR655373:ACR655397 AMN655373:AMN655397 AWJ655373:AWJ655397 BGF655373:BGF655397 BQB655373:BQB655397 BZX655373:BZX655397 CJT655373:CJT655397 CTP655373:CTP655397 DDL655373:DDL655397 DNH655373:DNH655397 DXD655373:DXD655397 EGZ655373:EGZ655397 EQV655373:EQV655397 FAR655373:FAR655397 FKN655373:FKN655397 FUJ655373:FUJ655397 GEF655373:GEF655397 GOB655373:GOB655397 GXX655373:GXX655397 HHT655373:HHT655397 HRP655373:HRP655397 IBL655373:IBL655397 ILH655373:ILH655397 IVD655373:IVD655397 JEZ655373:JEZ655397 JOV655373:JOV655397 JYR655373:JYR655397 KIN655373:KIN655397 KSJ655373:KSJ655397 LCF655373:LCF655397 LMB655373:LMB655397 LVX655373:LVX655397 MFT655373:MFT655397 MPP655373:MPP655397 MZL655373:MZL655397 NJH655373:NJH655397 NTD655373:NTD655397 OCZ655373:OCZ655397 OMV655373:OMV655397 OWR655373:OWR655397 PGN655373:PGN655397 PQJ655373:PQJ655397 QAF655373:QAF655397 QKB655373:QKB655397 QTX655373:QTX655397 RDT655373:RDT655397 RNP655373:RNP655397 RXL655373:RXL655397 SHH655373:SHH655397 SRD655373:SRD655397 TAZ655373:TAZ655397 TKV655373:TKV655397 TUR655373:TUR655397 UEN655373:UEN655397 UOJ655373:UOJ655397 UYF655373:UYF655397 VIB655373:VIB655397 VRX655373:VRX655397 WBT655373:WBT655397 WLP655373:WLP655397 WVL655373:WVL655397 D720909:D720933 IZ720909:IZ720933 SV720909:SV720933 ACR720909:ACR720933 AMN720909:AMN720933 AWJ720909:AWJ720933 BGF720909:BGF720933 BQB720909:BQB720933 BZX720909:BZX720933 CJT720909:CJT720933 CTP720909:CTP720933 DDL720909:DDL720933 DNH720909:DNH720933 DXD720909:DXD720933 EGZ720909:EGZ720933 EQV720909:EQV720933 FAR720909:FAR720933 FKN720909:FKN720933 FUJ720909:FUJ720933 GEF720909:GEF720933 GOB720909:GOB720933 GXX720909:GXX720933 HHT720909:HHT720933 HRP720909:HRP720933 IBL720909:IBL720933 ILH720909:ILH720933 IVD720909:IVD720933 JEZ720909:JEZ720933 JOV720909:JOV720933 JYR720909:JYR720933 KIN720909:KIN720933 KSJ720909:KSJ720933 LCF720909:LCF720933 LMB720909:LMB720933 LVX720909:LVX720933 MFT720909:MFT720933 MPP720909:MPP720933 MZL720909:MZL720933 NJH720909:NJH720933 NTD720909:NTD720933 OCZ720909:OCZ720933 OMV720909:OMV720933 OWR720909:OWR720933 PGN720909:PGN720933 PQJ720909:PQJ720933 QAF720909:QAF720933 QKB720909:QKB720933 QTX720909:QTX720933 RDT720909:RDT720933 RNP720909:RNP720933 RXL720909:RXL720933 SHH720909:SHH720933 SRD720909:SRD720933 TAZ720909:TAZ720933 TKV720909:TKV720933 TUR720909:TUR720933 UEN720909:UEN720933 UOJ720909:UOJ720933 UYF720909:UYF720933 VIB720909:VIB720933 VRX720909:VRX720933 WBT720909:WBT720933 WLP720909:WLP720933 WVL720909:WVL720933 D786445:D786469 IZ786445:IZ786469 SV786445:SV786469 ACR786445:ACR786469 AMN786445:AMN786469 AWJ786445:AWJ786469 BGF786445:BGF786469 BQB786445:BQB786469 BZX786445:BZX786469 CJT786445:CJT786469 CTP786445:CTP786469 DDL786445:DDL786469 DNH786445:DNH786469 DXD786445:DXD786469 EGZ786445:EGZ786469 EQV786445:EQV786469 FAR786445:FAR786469 FKN786445:FKN786469 FUJ786445:FUJ786469 GEF786445:GEF786469 GOB786445:GOB786469 GXX786445:GXX786469 HHT786445:HHT786469 HRP786445:HRP786469 IBL786445:IBL786469 ILH786445:ILH786469 IVD786445:IVD786469 JEZ786445:JEZ786469 JOV786445:JOV786469 JYR786445:JYR786469 KIN786445:KIN786469 KSJ786445:KSJ786469 LCF786445:LCF786469 LMB786445:LMB786469 LVX786445:LVX786469 MFT786445:MFT786469 MPP786445:MPP786469 MZL786445:MZL786469 NJH786445:NJH786469 NTD786445:NTD786469 OCZ786445:OCZ786469 OMV786445:OMV786469 OWR786445:OWR786469 PGN786445:PGN786469 PQJ786445:PQJ786469 QAF786445:QAF786469 QKB786445:QKB786469 QTX786445:QTX786469 RDT786445:RDT786469 RNP786445:RNP786469 RXL786445:RXL786469 SHH786445:SHH786469 SRD786445:SRD786469 TAZ786445:TAZ786469 TKV786445:TKV786469 TUR786445:TUR786469 UEN786445:UEN786469 UOJ786445:UOJ786469 UYF786445:UYF786469 VIB786445:VIB786469 VRX786445:VRX786469 WBT786445:WBT786469 WLP786445:WLP786469 WVL786445:WVL786469 D851981:D852005 IZ851981:IZ852005 SV851981:SV852005 ACR851981:ACR852005 AMN851981:AMN852005 AWJ851981:AWJ852005 BGF851981:BGF852005 BQB851981:BQB852005 BZX851981:BZX852005 CJT851981:CJT852005 CTP851981:CTP852005 DDL851981:DDL852005 DNH851981:DNH852005 DXD851981:DXD852005 EGZ851981:EGZ852005 EQV851981:EQV852005 FAR851981:FAR852005 FKN851981:FKN852005 FUJ851981:FUJ852005 GEF851981:GEF852005 GOB851981:GOB852005 GXX851981:GXX852005 HHT851981:HHT852005 HRP851981:HRP852005 IBL851981:IBL852005 ILH851981:ILH852005 IVD851981:IVD852005 JEZ851981:JEZ852005 JOV851981:JOV852005 JYR851981:JYR852005 KIN851981:KIN852005 KSJ851981:KSJ852005 LCF851981:LCF852005 LMB851981:LMB852005 LVX851981:LVX852005 MFT851981:MFT852005 MPP851981:MPP852005 MZL851981:MZL852005 NJH851981:NJH852005 NTD851981:NTD852005 OCZ851981:OCZ852005 OMV851981:OMV852005 OWR851981:OWR852005 PGN851981:PGN852005 PQJ851981:PQJ852005 QAF851981:QAF852005 QKB851981:QKB852005 QTX851981:QTX852005 RDT851981:RDT852005 RNP851981:RNP852005 RXL851981:RXL852005 SHH851981:SHH852005 SRD851981:SRD852005 TAZ851981:TAZ852005 TKV851981:TKV852005 TUR851981:TUR852005 UEN851981:UEN852005 UOJ851981:UOJ852005 UYF851981:UYF852005 VIB851981:VIB852005 VRX851981:VRX852005 WBT851981:WBT852005 WLP851981:WLP852005 WVL851981:WVL852005 D917517:D917541 IZ917517:IZ917541 SV917517:SV917541 ACR917517:ACR917541 AMN917517:AMN917541 AWJ917517:AWJ917541 BGF917517:BGF917541 BQB917517:BQB917541 BZX917517:BZX917541 CJT917517:CJT917541 CTP917517:CTP917541 DDL917517:DDL917541 DNH917517:DNH917541 DXD917517:DXD917541 EGZ917517:EGZ917541 EQV917517:EQV917541 FAR917517:FAR917541 FKN917517:FKN917541 FUJ917517:FUJ917541 GEF917517:GEF917541 GOB917517:GOB917541 GXX917517:GXX917541 HHT917517:HHT917541 HRP917517:HRP917541 IBL917517:IBL917541 ILH917517:ILH917541 IVD917517:IVD917541 JEZ917517:JEZ917541 JOV917517:JOV917541 JYR917517:JYR917541 KIN917517:KIN917541 KSJ917517:KSJ917541 LCF917517:LCF917541 LMB917517:LMB917541 LVX917517:LVX917541 MFT917517:MFT917541 MPP917517:MPP917541 MZL917517:MZL917541 NJH917517:NJH917541 NTD917517:NTD917541 OCZ917517:OCZ917541 OMV917517:OMV917541 OWR917517:OWR917541 PGN917517:PGN917541 PQJ917517:PQJ917541 QAF917517:QAF917541 QKB917517:QKB917541 QTX917517:QTX917541 RDT917517:RDT917541 RNP917517:RNP917541 RXL917517:RXL917541 SHH917517:SHH917541 SRD917517:SRD917541 TAZ917517:TAZ917541 TKV917517:TKV917541 TUR917517:TUR917541 UEN917517:UEN917541 UOJ917517:UOJ917541 UYF917517:UYF917541 VIB917517:VIB917541 VRX917517:VRX917541 WBT917517:WBT917541 WLP917517:WLP917541 WVL917517:WVL917541 D983053:D983077 IZ983053:IZ983077 SV983053:SV983077 ACR983053:ACR983077 AMN983053:AMN983077 AWJ983053:AWJ983077 BGF983053:BGF983077 BQB983053:BQB983077 BZX983053:BZX983077 CJT983053:CJT983077 CTP983053:CTP983077 DDL983053:DDL983077 DNH983053:DNH983077 DXD983053:DXD983077 EGZ983053:EGZ983077 EQV983053:EQV983077 FAR983053:FAR983077 FKN983053:FKN983077 FUJ983053:FUJ983077 GEF983053:GEF983077 GOB983053:GOB983077 GXX983053:GXX983077 HHT983053:HHT983077 HRP983053:HRP983077 IBL983053:IBL983077 ILH983053:ILH983077 IVD983053:IVD983077 JEZ983053:JEZ983077 JOV983053:JOV983077 JYR983053:JYR983077 KIN983053:KIN983077 KSJ983053:KSJ983077 LCF983053:LCF983077 LMB983053:LMB983077 LVX983053:LVX983077 MFT983053:MFT983077 MPP983053:MPP983077 MZL983053:MZL983077 NJH983053:NJH983077 NTD983053:NTD983077 OCZ983053:OCZ983077 OMV983053:OMV983077 OWR983053:OWR983077 PGN983053:PGN983077 PQJ983053:PQJ983077 QAF983053:QAF983077 QKB983053:QKB983077 QTX983053:QTX983077 RDT983053:RDT983077 RNP983053:RNP983077 RXL983053:RXL983077 SHH983053:SHH983077 SRD983053:SRD983077 TAZ983053:TAZ983077 TKV983053:TKV983077 TUR983053:TUR983077 UEN983053:UEN983077 UOJ983053:UOJ983077 UYF983053:UYF983077 VIB983053:VIB983077 VRX983053:VRX983077 WBT983053:WBT983077 WLP983053:WLP983077 WVL983053:WVL983077" xr:uid="{82B68B1E-F03F-4A7B-93C6-57DC7D4654F8}">
      <formula1>"牛薇薇,孟菲菲,刘梦琪,李春柳,冯嘉星,付饶"</formula1>
    </dataValidation>
    <dataValidation type="list" allowBlank="1" showInputMessage="1" showErrorMessage="1" sqref="E13:E36 JA13:JA36 SW13:SW36 ACS13:ACS36 AMO13:AMO36 AWK13:AWK36 BGG13:BGG36 BQC13:BQC36 BZY13:BZY36 CJU13:CJU36 CTQ13:CTQ36 DDM13:DDM36 DNI13:DNI36 DXE13:DXE36 EHA13:EHA36 EQW13:EQW36 FAS13:FAS36 FKO13:FKO36 FUK13:FUK36 GEG13:GEG36 GOC13:GOC36 GXY13:GXY36 HHU13:HHU36 HRQ13:HRQ36 IBM13:IBM36 ILI13:ILI36 IVE13:IVE36 JFA13:JFA36 JOW13:JOW36 JYS13:JYS36 KIO13:KIO36 KSK13:KSK36 LCG13:LCG36 LMC13:LMC36 LVY13:LVY36 MFU13:MFU36 MPQ13:MPQ36 MZM13:MZM36 NJI13:NJI36 NTE13:NTE36 ODA13:ODA36 OMW13:OMW36 OWS13:OWS36 PGO13:PGO36 PQK13:PQK36 QAG13:QAG36 QKC13:QKC36 QTY13:QTY36 RDU13:RDU36 RNQ13:RNQ36 RXM13:RXM36 SHI13:SHI36 SRE13:SRE36 TBA13:TBA36 TKW13:TKW36 TUS13:TUS36 UEO13:UEO36 UOK13:UOK36 UYG13:UYG36 VIC13:VIC36 VRY13:VRY36 WBU13:WBU36 WLQ13:WLQ36 WVM13:WVM36 E65549:E65572 JA65549:JA65572 SW65549:SW65572 ACS65549:ACS65572 AMO65549:AMO65572 AWK65549:AWK65572 BGG65549:BGG65572 BQC65549:BQC65572 BZY65549:BZY65572 CJU65549:CJU65572 CTQ65549:CTQ65572 DDM65549:DDM65572 DNI65549:DNI65572 DXE65549:DXE65572 EHA65549:EHA65572 EQW65549:EQW65572 FAS65549:FAS65572 FKO65549:FKO65572 FUK65549:FUK65572 GEG65549:GEG65572 GOC65549:GOC65572 GXY65549:GXY65572 HHU65549:HHU65572 HRQ65549:HRQ65572 IBM65549:IBM65572 ILI65549:ILI65572 IVE65549:IVE65572 JFA65549:JFA65572 JOW65549:JOW65572 JYS65549:JYS65572 KIO65549:KIO65572 KSK65549:KSK65572 LCG65549:LCG65572 LMC65549:LMC65572 LVY65549:LVY65572 MFU65549:MFU65572 MPQ65549:MPQ65572 MZM65549:MZM65572 NJI65549:NJI65572 NTE65549:NTE65572 ODA65549:ODA65572 OMW65549:OMW65572 OWS65549:OWS65572 PGO65549:PGO65572 PQK65549:PQK65572 QAG65549:QAG65572 QKC65549:QKC65572 QTY65549:QTY65572 RDU65549:RDU65572 RNQ65549:RNQ65572 RXM65549:RXM65572 SHI65549:SHI65572 SRE65549:SRE65572 TBA65549:TBA65572 TKW65549:TKW65572 TUS65549:TUS65572 UEO65549:UEO65572 UOK65549:UOK65572 UYG65549:UYG65572 VIC65549:VIC65572 VRY65549:VRY65572 WBU65549:WBU65572 WLQ65549:WLQ65572 WVM65549:WVM65572 E131085:E131108 JA131085:JA131108 SW131085:SW131108 ACS131085:ACS131108 AMO131085:AMO131108 AWK131085:AWK131108 BGG131085:BGG131108 BQC131085:BQC131108 BZY131085:BZY131108 CJU131085:CJU131108 CTQ131085:CTQ131108 DDM131085:DDM131108 DNI131085:DNI131108 DXE131085:DXE131108 EHA131085:EHA131108 EQW131085:EQW131108 FAS131085:FAS131108 FKO131085:FKO131108 FUK131085:FUK131108 GEG131085:GEG131108 GOC131085:GOC131108 GXY131085:GXY131108 HHU131085:HHU131108 HRQ131085:HRQ131108 IBM131085:IBM131108 ILI131085:ILI131108 IVE131085:IVE131108 JFA131085:JFA131108 JOW131085:JOW131108 JYS131085:JYS131108 KIO131085:KIO131108 KSK131085:KSK131108 LCG131085:LCG131108 LMC131085:LMC131108 LVY131085:LVY131108 MFU131085:MFU131108 MPQ131085:MPQ131108 MZM131085:MZM131108 NJI131085:NJI131108 NTE131085:NTE131108 ODA131085:ODA131108 OMW131085:OMW131108 OWS131085:OWS131108 PGO131085:PGO131108 PQK131085:PQK131108 QAG131085:QAG131108 QKC131085:QKC131108 QTY131085:QTY131108 RDU131085:RDU131108 RNQ131085:RNQ131108 RXM131085:RXM131108 SHI131085:SHI131108 SRE131085:SRE131108 TBA131085:TBA131108 TKW131085:TKW131108 TUS131085:TUS131108 UEO131085:UEO131108 UOK131085:UOK131108 UYG131085:UYG131108 VIC131085:VIC131108 VRY131085:VRY131108 WBU131085:WBU131108 WLQ131085:WLQ131108 WVM131085:WVM131108 E196621:E196644 JA196621:JA196644 SW196621:SW196644 ACS196621:ACS196644 AMO196621:AMO196644 AWK196621:AWK196644 BGG196621:BGG196644 BQC196621:BQC196644 BZY196621:BZY196644 CJU196621:CJU196644 CTQ196621:CTQ196644 DDM196621:DDM196644 DNI196621:DNI196644 DXE196621:DXE196644 EHA196621:EHA196644 EQW196621:EQW196644 FAS196621:FAS196644 FKO196621:FKO196644 FUK196621:FUK196644 GEG196621:GEG196644 GOC196621:GOC196644 GXY196621:GXY196644 HHU196621:HHU196644 HRQ196621:HRQ196644 IBM196621:IBM196644 ILI196621:ILI196644 IVE196621:IVE196644 JFA196621:JFA196644 JOW196621:JOW196644 JYS196621:JYS196644 KIO196621:KIO196644 KSK196621:KSK196644 LCG196621:LCG196644 LMC196621:LMC196644 LVY196621:LVY196644 MFU196621:MFU196644 MPQ196621:MPQ196644 MZM196621:MZM196644 NJI196621:NJI196644 NTE196621:NTE196644 ODA196621:ODA196644 OMW196621:OMW196644 OWS196621:OWS196644 PGO196621:PGO196644 PQK196621:PQK196644 QAG196621:QAG196644 QKC196621:QKC196644 QTY196621:QTY196644 RDU196621:RDU196644 RNQ196621:RNQ196644 RXM196621:RXM196644 SHI196621:SHI196644 SRE196621:SRE196644 TBA196621:TBA196644 TKW196621:TKW196644 TUS196621:TUS196644 UEO196621:UEO196644 UOK196621:UOK196644 UYG196621:UYG196644 VIC196621:VIC196644 VRY196621:VRY196644 WBU196621:WBU196644 WLQ196621:WLQ196644 WVM196621:WVM196644 E262157:E262180 JA262157:JA262180 SW262157:SW262180 ACS262157:ACS262180 AMO262157:AMO262180 AWK262157:AWK262180 BGG262157:BGG262180 BQC262157:BQC262180 BZY262157:BZY262180 CJU262157:CJU262180 CTQ262157:CTQ262180 DDM262157:DDM262180 DNI262157:DNI262180 DXE262157:DXE262180 EHA262157:EHA262180 EQW262157:EQW262180 FAS262157:FAS262180 FKO262157:FKO262180 FUK262157:FUK262180 GEG262157:GEG262180 GOC262157:GOC262180 GXY262157:GXY262180 HHU262157:HHU262180 HRQ262157:HRQ262180 IBM262157:IBM262180 ILI262157:ILI262180 IVE262157:IVE262180 JFA262157:JFA262180 JOW262157:JOW262180 JYS262157:JYS262180 KIO262157:KIO262180 KSK262157:KSK262180 LCG262157:LCG262180 LMC262157:LMC262180 LVY262157:LVY262180 MFU262157:MFU262180 MPQ262157:MPQ262180 MZM262157:MZM262180 NJI262157:NJI262180 NTE262157:NTE262180 ODA262157:ODA262180 OMW262157:OMW262180 OWS262157:OWS262180 PGO262157:PGO262180 PQK262157:PQK262180 QAG262157:QAG262180 QKC262157:QKC262180 QTY262157:QTY262180 RDU262157:RDU262180 RNQ262157:RNQ262180 RXM262157:RXM262180 SHI262157:SHI262180 SRE262157:SRE262180 TBA262157:TBA262180 TKW262157:TKW262180 TUS262157:TUS262180 UEO262157:UEO262180 UOK262157:UOK262180 UYG262157:UYG262180 VIC262157:VIC262180 VRY262157:VRY262180 WBU262157:WBU262180 WLQ262157:WLQ262180 WVM262157:WVM262180 E327693:E327716 JA327693:JA327716 SW327693:SW327716 ACS327693:ACS327716 AMO327693:AMO327716 AWK327693:AWK327716 BGG327693:BGG327716 BQC327693:BQC327716 BZY327693:BZY327716 CJU327693:CJU327716 CTQ327693:CTQ327716 DDM327693:DDM327716 DNI327693:DNI327716 DXE327693:DXE327716 EHA327693:EHA327716 EQW327693:EQW327716 FAS327693:FAS327716 FKO327693:FKO327716 FUK327693:FUK327716 GEG327693:GEG327716 GOC327693:GOC327716 GXY327693:GXY327716 HHU327693:HHU327716 HRQ327693:HRQ327716 IBM327693:IBM327716 ILI327693:ILI327716 IVE327693:IVE327716 JFA327693:JFA327716 JOW327693:JOW327716 JYS327693:JYS327716 KIO327693:KIO327716 KSK327693:KSK327716 LCG327693:LCG327716 LMC327693:LMC327716 LVY327693:LVY327716 MFU327693:MFU327716 MPQ327693:MPQ327716 MZM327693:MZM327716 NJI327693:NJI327716 NTE327693:NTE327716 ODA327693:ODA327716 OMW327693:OMW327716 OWS327693:OWS327716 PGO327693:PGO327716 PQK327693:PQK327716 QAG327693:QAG327716 QKC327693:QKC327716 QTY327693:QTY327716 RDU327693:RDU327716 RNQ327693:RNQ327716 RXM327693:RXM327716 SHI327693:SHI327716 SRE327693:SRE327716 TBA327693:TBA327716 TKW327693:TKW327716 TUS327693:TUS327716 UEO327693:UEO327716 UOK327693:UOK327716 UYG327693:UYG327716 VIC327693:VIC327716 VRY327693:VRY327716 WBU327693:WBU327716 WLQ327693:WLQ327716 WVM327693:WVM327716 E393229:E393252 JA393229:JA393252 SW393229:SW393252 ACS393229:ACS393252 AMO393229:AMO393252 AWK393229:AWK393252 BGG393229:BGG393252 BQC393229:BQC393252 BZY393229:BZY393252 CJU393229:CJU393252 CTQ393229:CTQ393252 DDM393229:DDM393252 DNI393229:DNI393252 DXE393229:DXE393252 EHA393229:EHA393252 EQW393229:EQW393252 FAS393229:FAS393252 FKO393229:FKO393252 FUK393229:FUK393252 GEG393229:GEG393252 GOC393229:GOC393252 GXY393229:GXY393252 HHU393229:HHU393252 HRQ393229:HRQ393252 IBM393229:IBM393252 ILI393229:ILI393252 IVE393229:IVE393252 JFA393229:JFA393252 JOW393229:JOW393252 JYS393229:JYS393252 KIO393229:KIO393252 KSK393229:KSK393252 LCG393229:LCG393252 LMC393229:LMC393252 LVY393229:LVY393252 MFU393229:MFU393252 MPQ393229:MPQ393252 MZM393229:MZM393252 NJI393229:NJI393252 NTE393229:NTE393252 ODA393229:ODA393252 OMW393229:OMW393252 OWS393229:OWS393252 PGO393229:PGO393252 PQK393229:PQK393252 QAG393229:QAG393252 QKC393229:QKC393252 QTY393229:QTY393252 RDU393229:RDU393252 RNQ393229:RNQ393252 RXM393229:RXM393252 SHI393229:SHI393252 SRE393229:SRE393252 TBA393229:TBA393252 TKW393229:TKW393252 TUS393229:TUS393252 UEO393229:UEO393252 UOK393229:UOK393252 UYG393229:UYG393252 VIC393229:VIC393252 VRY393229:VRY393252 WBU393229:WBU393252 WLQ393229:WLQ393252 WVM393229:WVM393252 E458765:E458788 JA458765:JA458788 SW458765:SW458788 ACS458765:ACS458788 AMO458765:AMO458788 AWK458765:AWK458788 BGG458765:BGG458788 BQC458765:BQC458788 BZY458765:BZY458788 CJU458765:CJU458788 CTQ458765:CTQ458788 DDM458765:DDM458788 DNI458765:DNI458788 DXE458765:DXE458788 EHA458765:EHA458788 EQW458765:EQW458788 FAS458765:FAS458788 FKO458765:FKO458788 FUK458765:FUK458788 GEG458765:GEG458788 GOC458765:GOC458788 GXY458765:GXY458788 HHU458765:HHU458788 HRQ458765:HRQ458788 IBM458765:IBM458788 ILI458765:ILI458788 IVE458765:IVE458788 JFA458765:JFA458788 JOW458765:JOW458788 JYS458765:JYS458788 KIO458765:KIO458788 KSK458765:KSK458788 LCG458765:LCG458788 LMC458765:LMC458788 LVY458765:LVY458788 MFU458765:MFU458788 MPQ458765:MPQ458788 MZM458765:MZM458788 NJI458765:NJI458788 NTE458765:NTE458788 ODA458765:ODA458788 OMW458765:OMW458788 OWS458765:OWS458788 PGO458765:PGO458788 PQK458765:PQK458788 QAG458765:QAG458788 QKC458765:QKC458788 QTY458765:QTY458788 RDU458765:RDU458788 RNQ458765:RNQ458788 RXM458765:RXM458788 SHI458765:SHI458788 SRE458765:SRE458788 TBA458765:TBA458788 TKW458765:TKW458788 TUS458765:TUS458788 UEO458765:UEO458788 UOK458765:UOK458788 UYG458765:UYG458788 VIC458765:VIC458788 VRY458765:VRY458788 WBU458765:WBU458788 WLQ458765:WLQ458788 WVM458765:WVM458788 E524301:E524324 JA524301:JA524324 SW524301:SW524324 ACS524301:ACS524324 AMO524301:AMO524324 AWK524301:AWK524324 BGG524301:BGG524324 BQC524301:BQC524324 BZY524301:BZY524324 CJU524301:CJU524324 CTQ524301:CTQ524324 DDM524301:DDM524324 DNI524301:DNI524324 DXE524301:DXE524324 EHA524301:EHA524324 EQW524301:EQW524324 FAS524301:FAS524324 FKO524301:FKO524324 FUK524301:FUK524324 GEG524301:GEG524324 GOC524301:GOC524324 GXY524301:GXY524324 HHU524301:HHU524324 HRQ524301:HRQ524324 IBM524301:IBM524324 ILI524301:ILI524324 IVE524301:IVE524324 JFA524301:JFA524324 JOW524301:JOW524324 JYS524301:JYS524324 KIO524301:KIO524324 KSK524301:KSK524324 LCG524301:LCG524324 LMC524301:LMC524324 LVY524301:LVY524324 MFU524301:MFU524324 MPQ524301:MPQ524324 MZM524301:MZM524324 NJI524301:NJI524324 NTE524301:NTE524324 ODA524301:ODA524324 OMW524301:OMW524324 OWS524301:OWS524324 PGO524301:PGO524324 PQK524301:PQK524324 QAG524301:QAG524324 QKC524301:QKC524324 QTY524301:QTY524324 RDU524301:RDU524324 RNQ524301:RNQ524324 RXM524301:RXM524324 SHI524301:SHI524324 SRE524301:SRE524324 TBA524301:TBA524324 TKW524301:TKW524324 TUS524301:TUS524324 UEO524301:UEO524324 UOK524301:UOK524324 UYG524301:UYG524324 VIC524301:VIC524324 VRY524301:VRY524324 WBU524301:WBU524324 WLQ524301:WLQ524324 WVM524301:WVM524324 E589837:E589860 JA589837:JA589860 SW589837:SW589860 ACS589837:ACS589860 AMO589837:AMO589860 AWK589837:AWK589860 BGG589837:BGG589860 BQC589837:BQC589860 BZY589837:BZY589860 CJU589837:CJU589860 CTQ589837:CTQ589860 DDM589837:DDM589860 DNI589837:DNI589860 DXE589837:DXE589860 EHA589837:EHA589860 EQW589837:EQW589860 FAS589837:FAS589860 FKO589837:FKO589860 FUK589837:FUK589860 GEG589837:GEG589860 GOC589837:GOC589860 GXY589837:GXY589860 HHU589837:HHU589860 HRQ589837:HRQ589860 IBM589837:IBM589860 ILI589837:ILI589860 IVE589837:IVE589860 JFA589837:JFA589860 JOW589837:JOW589860 JYS589837:JYS589860 KIO589837:KIO589860 KSK589837:KSK589860 LCG589837:LCG589860 LMC589837:LMC589860 LVY589837:LVY589860 MFU589837:MFU589860 MPQ589837:MPQ589860 MZM589837:MZM589860 NJI589837:NJI589860 NTE589837:NTE589860 ODA589837:ODA589860 OMW589837:OMW589860 OWS589837:OWS589860 PGO589837:PGO589860 PQK589837:PQK589860 QAG589837:QAG589860 QKC589837:QKC589860 QTY589837:QTY589860 RDU589837:RDU589860 RNQ589837:RNQ589860 RXM589837:RXM589860 SHI589837:SHI589860 SRE589837:SRE589860 TBA589837:TBA589860 TKW589837:TKW589860 TUS589837:TUS589860 UEO589837:UEO589860 UOK589837:UOK589860 UYG589837:UYG589860 VIC589837:VIC589860 VRY589837:VRY589860 WBU589837:WBU589860 WLQ589837:WLQ589860 WVM589837:WVM589860 E655373:E655396 JA655373:JA655396 SW655373:SW655396 ACS655373:ACS655396 AMO655373:AMO655396 AWK655373:AWK655396 BGG655373:BGG655396 BQC655373:BQC655396 BZY655373:BZY655396 CJU655373:CJU655396 CTQ655373:CTQ655396 DDM655373:DDM655396 DNI655373:DNI655396 DXE655373:DXE655396 EHA655373:EHA655396 EQW655373:EQW655396 FAS655373:FAS655396 FKO655373:FKO655396 FUK655373:FUK655396 GEG655373:GEG655396 GOC655373:GOC655396 GXY655373:GXY655396 HHU655373:HHU655396 HRQ655373:HRQ655396 IBM655373:IBM655396 ILI655373:ILI655396 IVE655373:IVE655396 JFA655373:JFA655396 JOW655373:JOW655396 JYS655373:JYS655396 KIO655373:KIO655396 KSK655373:KSK655396 LCG655373:LCG655396 LMC655373:LMC655396 LVY655373:LVY655396 MFU655373:MFU655396 MPQ655373:MPQ655396 MZM655373:MZM655396 NJI655373:NJI655396 NTE655373:NTE655396 ODA655373:ODA655396 OMW655373:OMW655396 OWS655373:OWS655396 PGO655373:PGO655396 PQK655373:PQK655396 QAG655373:QAG655396 QKC655373:QKC655396 QTY655373:QTY655396 RDU655373:RDU655396 RNQ655373:RNQ655396 RXM655373:RXM655396 SHI655373:SHI655396 SRE655373:SRE655396 TBA655373:TBA655396 TKW655373:TKW655396 TUS655373:TUS655396 UEO655373:UEO655396 UOK655373:UOK655396 UYG655373:UYG655396 VIC655373:VIC655396 VRY655373:VRY655396 WBU655373:WBU655396 WLQ655373:WLQ655396 WVM655373:WVM655396 E720909:E720932 JA720909:JA720932 SW720909:SW720932 ACS720909:ACS720932 AMO720909:AMO720932 AWK720909:AWK720932 BGG720909:BGG720932 BQC720909:BQC720932 BZY720909:BZY720932 CJU720909:CJU720932 CTQ720909:CTQ720932 DDM720909:DDM720932 DNI720909:DNI720932 DXE720909:DXE720932 EHA720909:EHA720932 EQW720909:EQW720932 FAS720909:FAS720932 FKO720909:FKO720932 FUK720909:FUK720932 GEG720909:GEG720932 GOC720909:GOC720932 GXY720909:GXY720932 HHU720909:HHU720932 HRQ720909:HRQ720932 IBM720909:IBM720932 ILI720909:ILI720932 IVE720909:IVE720932 JFA720909:JFA720932 JOW720909:JOW720932 JYS720909:JYS720932 KIO720909:KIO720932 KSK720909:KSK720932 LCG720909:LCG720932 LMC720909:LMC720932 LVY720909:LVY720932 MFU720909:MFU720932 MPQ720909:MPQ720932 MZM720909:MZM720932 NJI720909:NJI720932 NTE720909:NTE720932 ODA720909:ODA720932 OMW720909:OMW720932 OWS720909:OWS720932 PGO720909:PGO720932 PQK720909:PQK720932 QAG720909:QAG720932 QKC720909:QKC720932 QTY720909:QTY720932 RDU720909:RDU720932 RNQ720909:RNQ720932 RXM720909:RXM720932 SHI720909:SHI720932 SRE720909:SRE720932 TBA720909:TBA720932 TKW720909:TKW720932 TUS720909:TUS720932 UEO720909:UEO720932 UOK720909:UOK720932 UYG720909:UYG720932 VIC720909:VIC720932 VRY720909:VRY720932 WBU720909:WBU720932 WLQ720909:WLQ720932 WVM720909:WVM720932 E786445:E786468 JA786445:JA786468 SW786445:SW786468 ACS786445:ACS786468 AMO786445:AMO786468 AWK786445:AWK786468 BGG786445:BGG786468 BQC786445:BQC786468 BZY786445:BZY786468 CJU786445:CJU786468 CTQ786445:CTQ786468 DDM786445:DDM786468 DNI786445:DNI786468 DXE786445:DXE786468 EHA786445:EHA786468 EQW786445:EQW786468 FAS786445:FAS786468 FKO786445:FKO786468 FUK786445:FUK786468 GEG786445:GEG786468 GOC786445:GOC786468 GXY786445:GXY786468 HHU786445:HHU786468 HRQ786445:HRQ786468 IBM786445:IBM786468 ILI786445:ILI786468 IVE786445:IVE786468 JFA786445:JFA786468 JOW786445:JOW786468 JYS786445:JYS786468 KIO786445:KIO786468 KSK786445:KSK786468 LCG786445:LCG786468 LMC786445:LMC786468 LVY786445:LVY786468 MFU786445:MFU786468 MPQ786445:MPQ786468 MZM786445:MZM786468 NJI786445:NJI786468 NTE786445:NTE786468 ODA786445:ODA786468 OMW786445:OMW786468 OWS786445:OWS786468 PGO786445:PGO786468 PQK786445:PQK786468 QAG786445:QAG786468 QKC786445:QKC786468 QTY786445:QTY786468 RDU786445:RDU786468 RNQ786445:RNQ786468 RXM786445:RXM786468 SHI786445:SHI786468 SRE786445:SRE786468 TBA786445:TBA786468 TKW786445:TKW786468 TUS786445:TUS786468 UEO786445:UEO786468 UOK786445:UOK786468 UYG786445:UYG786468 VIC786445:VIC786468 VRY786445:VRY786468 WBU786445:WBU786468 WLQ786445:WLQ786468 WVM786445:WVM786468 E851981:E852004 JA851981:JA852004 SW851981:SW852004 ACS851981:ACS852004 AMO851981:AMO852004 AWK851981:AWK852004 BGG851981:BGG852004 BQC851981:BQC852004 BZY851981:BZY852004 CJU851981:CJU852004 CTQ851981:CTQ852004 DDM851981:DDM852004 DNI851981:DNI852004 DXE851981:DXE852004 EHA851981:EHA852004 EQW851981:EQW852004 FAS851981:FAS852004 FKO851981:FKO852004 FUK851981:FUK852004 GEG851981:GEG852004 GOC851981:GOC852004 GXY851981:GXY852004 HHU851981:HHU852004 HRQ851981:HRQ852004 IBM851981:IBM852004 ILI851981:ILI852004 IVE851981:IVE852004 JFA851981:JFA852004 JOW851981:JOW852004 JYS851981:JYS852004 KIO851981:KIO852004 KSK851981:KSK852004 LCG851981:LCG852004 LMC851981:LMC852004 LVY851981:LVY852004 MFU851981:MFU852004 MPQ851981:MPQ852004 MZM851981:MZM852004 NJI851981:NJI852004 NTE851981:NTE852004 ODA851981:ODA852004 OMW851981:OMW852004 OWS851981:OWS852004 PGO851981:PGO852004 PQK851981:PQK852004 QAG851981:QAG852004 QKC851981:QKC852004 QTY851981:QTY852004 RDU851981:RDU852004 RNQ851981:RNQ852004 RXM851981:RXM852004 SHI851981:SHI852004 SRE851981:SRE852004 TBA851981:TBA852004 TKW851981:TKW852004 TUS851981:TUS852004 UEO851981:UEO852004 UOK851981:UOK852004 UYG851981:UYG852004 VIC851981:VIC852004 VRY851981:VRY852004 WBU851981:WBU852004 WLQ851981:WLQ852004 WVM851981:WVM852004 E917517:E917540 JA917517:JA917540 SW917517:SW917540 ACS917517:ACS917540 AMO917517:AMO917540 AWK917517:AWK917540 BGG917517:BGG917540 BQC917517:BQC917540 BZY917517:BZY917540 CJU917517:CJU917540 CTQ917517:CTQ917540 DDM917517:DDM917540 DNI917517:DNI917540 DXE917517:DXE917540 EHA917517:EHA917540 EQW917517:EQW917540 FAS917517:FAS917540 FKO917517:FKO917540 FUK917517:FUK917540 GEG917517:GEG917540 GOC917517:GOC917540 GXY917517:GXY917540 HHU917517:HHU917540 HRQ917517:HRQ917540 IBM917517:IBM917540 ILI917517:ILI917540 IVE917517:IVE917540 JFA917517:JFA917540 JOW917517:JOW917540 JYS917517:JYS917540 KIO917517:KIO917540 KSK917517:KSK917540 LCG917517:LCG917540 LMC917517:LMC917540 LVY917517:LVY917540 MFU917517:MFU917540 MPQ917517:MPQ917540 MZM917517:MZM917540 NJI917517:NJI917540 NTE917517:NTE917540 ODA917517:ODA917540 OMW917517:OMW917540 OWS917517:OWS917540 PGO917517:PGO917540 PQK917517:PQK917540 QAG917517:QAG917540 QKC917517:QKC917540 QTY917517:QTY917540 RDU917517:RDU917540 RNQ917517:RNQ917540 RXM917517:RXM917540 SHI917517:SHI917540 SRE917517:SRE917540 TBA917517:TBA917540 TKW917517:TKW917540 TUS917517:TUS917540 UEO917517:UEO917540 UOK917517:UOK917540 UYG917517:UYG917540 VIC917517:VIC917540 VRY917517:VRY917540 WBU917517:WBU917540 WLQ917517:WLQ917540 WVM917517:WVM917540 E983053:E983076 JA983053:JA983076 SW983053:SW983076 ACS983053:ACS983076 AMO983053:AMO983076 AWK983053:AWK983076 BGG983053:BGG983076 BQC983053:BQC983076 BZY983053:BZY983076 CJU983053:CJU983076 CTQ983053:CTQ983076 DDM983053:DDM983076 DNI983053:DNI983076 DXE983053:DXE983076 EHA983053:EHA983076 EQW983053:EQW983076 FAS983053:FAS983076 FKO983053:FKO983076 FUK983053:FUK983076 GEG983053:GEG983076 GOC983053:GOC983076 GXY983053:GXY983076 HHU983053:HHU983076 HRQ983053:HRQ983076 IBM983053:IBM983076 ILI983053:ILI983076 IVE983053:IVE983076 JFA983053:JFA983076 JOW983053:JOW983076 JYS983053:JYS983076 KIO983053:KIO983076 KSK983053:KSK983076 LCG983053:LCG983076 LMC983053:LMC983076 LVY983053:LVY983076 MFU983053:MFU983076 MPQ983053:MPQ983076 MZM983053:MZM983076 NJI983053:NJI983076 NTE983053:NTE983076 ODA983053:ODA983076 OMW983053:OMW983076 OWS983053:OWS983076 PGO983053:PGO983076 PQK983053:PQK983076 QAG983053:QAG983076 QKC983053:QKC983076 QTY983053:QTY983076 RDU983053:RDU983076 RNQ983053:RNQ983076 RXM983053:RXM983076 SHI983053:SHI983076 SRE983053:SRE983076 TBA983053:TBA983076 TKW983053:TKW983076 TUS983053:TUS983076 UEO983053:UEO983076 UOK983053:UOK983076 UYG983053:UYG983076 VIC983053:VIC983076 VRY983053:VRY983076 WBU983053:WBU983076 WLQ983053:WLQ983076 WVM983053:WVM983076" xr:uid="{B715D970-E429-43DC-A296-C7EE61E5A0B3}">
      <formula1>PBStatus</formula1>
    </dataValidation>
    <dataValidation type="list" allowBlank="1" showInputMessage="1" showErrorMessage="1" sqref="A13:A36 IW13:IW36 SS13:SS36 ACO13:ACO36 AMK13:AMK36 AWG13:AWG36 BGC13:BGC36 BPY13:BPY36 BZU13:BZU36 CJQ13:CJQ36 CTM13:CTM36 DDI13:DDI36 DNE13:DNE36 DXA13:DXA36 EGW13:EGW36 EQS13:EQS36 FAO13:FAO36 FKK13:FKK36 FUG13:FUG36 GEC13:GEC36 GNY13:GNY36 GXU13:GXU36 HHQ13:HHQ36 HRM13:HRM36 IBI13:IBI36 ILE13:ILE36 IVA13:IVA36 JEW13:JEW36 JOS13:JOS36 JYO13:JYO36 KIK13:KIK36 KSG13:KSG36 LCC13:LCC36 LLY13:LLY36 LVU13:LVU36 MFQ13:MFQ36 MPM13:MPM36 MZI13:MZI36 NJE13:NJE36 NTA13:NTA36 OCW13:OCW36 OMS13:OMS36 OWO13:OWO36 PGK13:PGK36 PQG13:PQG36 QAC13:QAC36 QJY13:QJY36 QTU13:QTU36 RDQ13:RDQ36 RNM13:RNM36 RXI13:RXI36 SHE13:SHE36 SRA13:SRA36 TAW13:TAW36 TKS13:TKS36 TUO13:TUO36 UEK13:UEK36 UOG13:UOG36 UYC13:UYC36 VHY13:VHY36 VRU13:VRU36 WBQ13:WBQ36 WLM13:WLM36 WVI13:WVI36 A65549:A65572 IW65549:IW65572 SS65549:SS65572 ACO65549:ACO65572 AMK65549:AMK65572 AWG65549:AWG65572 BGC65549:BGC65572 BPY65549:BPY65572 BZU65549:BZU65572 CJQ65549:CJQ65572 CTM65549:CTM65572 DDI65549:DDI65572 DNE65549:DNE65572 DXA65549:DXA65572 EGW65549:EGW65572 EQS65549:EQS65572 FAO65549:FAO65572 FKK65549:FKK65572 FUG65549:FUG65572 GEC65549:GEC65572 GNY65549:GNY65572 GXU65549:GXU65572 HHQ65549:HHQ65572 HRM65549:HRM65572 IBI65549:IBI65572 ILE65549:ILE65572 IVA65549:IVA65572 JEW65549:JEW65572 JOS65549:JOS65572 JYO65549:JYO65572 KIK65549:KIK65572 KSG65549:KSG65572 LCC65549:LCC65572 LLY65549:LLY65572 LVU65549:LVU65572 MFQ65549:MFQ65572 MPM65549:MPM65572 MZI65549:MZI65572 NJE65549:NJE65572 NTA65549:NTA65572 OCW65549:OCW65572 OMS65549:OMS65572 OWO65549:OWO65572 PGK65549:PGK65572 PQG65549:PQG65572 QAC65549:QAC65572 QJY65549:QJY65572 QTU65549:QTU65572 RDQ65549:RDQ65572 RNM65549:RNM65572 RXI65549:RXI65572 SHE65549:SHE65572 SRA65549:SRA65572 TAW65549:TAW65572 TKS65549:TKS65572 TUO65549:TUO65572 UEK65549:UEK65572 UOG65549:UOG65572 UYC65549:UYC65572 VHY65549:VHY65572 VRU65549:VRU65572 WBQ65549:WBQ65572 WLM65549:WLM65572 WVI65549:WVI65572 A131085:A131108 IW131085:IW131108 SS131085:SS131108 ACO131085:ACO131108 AMK131085:AMK131108 AWG131085:AWG131108 BGC131085:BGC131108 BPY131085:BPY131108 BZU131085:BZU131108 CJQ131085:CJQ131108 CTM131085:CTM131108 DDI131085:DDI131108 DNE131085:DNE131108 DXA131085:DXA131108 EGW131085:EGW131108 EQS131085:EQS131108 FAO131085:FAO131108 FKK131085:FKK131108 FUG131085:FUG131108 GEC131085:GEC131108 GNY131085:GNY131108 GXU131085:GXU131108 HHQ131085:HHQ131108 HRM131085:HRM131108 IBI131085:IBI131108 ILE131085:ILE131108 IVA131085:IVA131108 JEW131085:JEW131108 JOS131085:JOS131108 JYO131085:JYO131108 KIK131085:KIK131108 KSG131085:KSG131108 LCC131085:LCC131108 LLY131085:LLY131108 LVU131085:LVU131108 MFQ131085:MFQ131108 MPM131085:MPM131108 MZI131085:MZI131108 NJE131085:NJE131108 NTA131085:NTA131108 OCW131085:OCW131108 OMS131085:OMS131108 OWO131085:OWO131108 PGK131085:PGK131108 PQG131085:PQG131108 QAC131085:QAC131108 QJY131085:QJY131108 QTU131085:QTU131108 RDQ131085:RDQ131108 RNM131085:RNM131108 RXI131085:RXI131108 SHE131085:SHE131108 SRA131085:SRA131108 TAW131085:TAW131108 TKS131085:TKS131108 TUO131085:TUO131108 UEK131085:UEK131108 UOG131085:UOG131108 UYC131085:UYC131108 VHY131085:VHY131108 VRU131085:VRU131108 WBQ131085:WBQ131108 WLM131085:WLM131108 WVI131085:WVI131108 A196621:A196644 IW196621:IW196644 SS196621:SS196644 ACO196621:ACO196644 AMK196621:AMK196644 AWG196621:AWG196644 BGC196621:BGC196644 BPY196621:BPY196644 BZU196621:BZU196644 CJQ196621:CJQ196644 CTM196621:CTM196644 DDI196621:DDI196644 DNE196621:DNE196644 DXA196621:DXA196644 EGW196621:EGW196644 EQS196621:EQS196644 FAO196621:FAO196644 FKK196621:FKK196644 FUG196621:FUG196644 GEC196621:GEC196644 GNY196621:GNY196644 GXU196621:GXU196644 HHQ196621:HHQ196644 HRM196621:HRM196644 IBI196621:IBI196644 ILE196621:ILE196644 IVA196621:IVA196644 JEW196621:JEW196644 JOS196621:JOS196644 JYO196621:JYO196644 KIK196621:KIK196644 KSG196621:KSG196644 LCC196621:LCC196644 LLY196621:LLY196644 LVU196621:LVU196644 MFQ196621:MFQ196644 MPM196621:MPM196644 MZI196621:MZI196644 NJE196621:NJE196644 NTA196621:NTA196644 OCW196621:OCW196644 OMS196621:OMS196644 OWO196621:OWO196644 PGK196621:PGK196644 PQG196621:PQG196644 QAC196621:QAC196644 QJY196621:QJY196644 QTU196621:QTU196644 RDQ196621:RDQ196644 RNM196621:RNM196644 RXI196621:RXI196644 SHE196621:SHE196644 SRA196621:SRA196644 TAW196621:TAW196644 TKS196621:TKS196644 TUO196621:TUO196644 UEK196621:UEK196644 UOG196621:UOG196644 UYC196621:UYC196644 VHY196621:VHY196644 VRU196621:VRU196644 WBQ196621:WBQ196644 WLM196621:WLM196644 WVI196621:WVI196644 A262157:A262180 IW262157:IW262180 SS262157:SS262180 ACO262157:ACO262180 AMK262157:AMK262180 AWG262157:AWG262180 BGC262157:BGC262180 BPY262157:BPY262180 BZU262157:BZU262180 CJQ262157:CJQ262180 CTM262157:CTM262180 DDI262157:DDI262180 DNE262157:DNE262180 DXA262157:DXA262180 EGW262157:EGW262180 EQS262157:EQS262180 FAO262157:FAO262180 FKK262157:FKK262180 FUG262157:FUG262180 GEC262157:GEC262180 GNY262157:GNY262180 GXU262157:GXU262180 HHQ262157:HHQ262180 HRM262157:HRM262180 IBI262157:IBI262180 ILE262157:ILE262180 IVA262157:IVA262180 JEW262157:JEW262180 JOS262157:JOS262180 JYO262157:JYO262180 KIK262157:KIK262180 KSG262157:KSG262180 LCC262157:LCC262180 LLY262157:LLY262180 LVU262157:LVU262180 MFQ262157:MFQ262180 MPM262157:MPM262180 MZI262157:MZI262180 NJE262157:NJE262180 NTA262157:NTA262180 OCW262157:OCW262180 OMS262157:OMS262180 OWO262157:OWO262180 PGK262157:PGK262180 PQG262157:PQG262180 QAC262157:QAC262180 QJY262157:QJY262180 QTU262157:QTU262180 RDQ262157:RDQ262180 RNM262157:RNM262180 RXI262157:RXI262180 SHE262157:SHE262180 SRA262157:SRA262180 TAW262157:TAW262180 TKS262157:TKS262180 TUO262157:TUO262180 UEK262157:UEK262180 UOG262157:UOG262180 UYC262157:UYC262180 VHY262157:VHY262180 VRU262157:VRU262180 WBQ262157:WBQ262180 WLM262157:WLM262180 WVI262157:WVI262180 A327693:A327716 IW327693:IW327716 SS327693:SS327716 ACO327693:ACO327716 AMK327693:AMK327716 AWG327693:AWG327716 BGC327693:BGC327716 BPY327693:BPY327716 BZU327693:BZU327716 CJQ327693:CJQ327716 CTM327693:CTM327716 DDI327693:DDI327716 DNE327693:DNE327716 DXA327693:DXA327716 EGW327693:EGW327716 EQS327693:EQS327716 FAO327693:FAO327716 FKK327693:FKK327716 FUG327693:FUG327716 GEC327693:GEC327716 GNY327693:GNY327716 GXU327693:GXU327716 HHQ327693:HHQ327716 HRM327693:HRM327716 IBI327693:IBI327716 ILE327693:ILE327716 IVA327693:IVA327716 JEW327693:JEW327716 JOS327693:JOS327716 JYO327693:JYO327716 KIK327693:KIK327716 KSG327693:KSG327716 LCC327693:LCC327716 LLY327693:LLY327716 LVU327693:LVU327716 MFQ327693:MFQ327716 MPM327693:MPM327716 MZI327693:MZI327716 NJE327693:NJE327716 NTA327693:NTA327716 OCW327693:OCW327716 OMS327693:OMS327716 OWO327693:OWO327716 PGK327693:PGK327716 PQG327693:PQG327716 QAC327693:QAC327716 QJY327693:QJY327716 QTU327693:QTU327716 RDQ327693:RDQ327716 RNM327693:RNM327716 RXI327693:RXI327716 SHE327693:SHE327716 SRA327693:SRA327716 TAW327693:TAW327716 TKS327693:TKS327716 TUO327693:TUO327716 UEK327693:UEK327716 UOG327693:UOG327716 UYC327693:UYC327716 VHY327693:VHY327716 VRU327693:VRU327716 WBQ327693:WBQ327716 WLM327693:WLM327716 WVI327693:WVI327716 A393229:A393252 IW393229:IW393252 SS393229:SS393252 ACO393229:ACO393252 AMK393229:AMK393252 AWG393229:AWG393252 BGC393229:BGC393252 BPY393229:BPY393252 BZU393229:BZU393252 CJQ393229:CJQ393252 CTM393229:CTM393252 DDI393229:DDI393252 DNE393229:DNE393252 DXA393229:DXA393252 EGW393229:EGW393252 EQS393229:EQS393252 FAO393229:FAO393252 FKK393229:FKK393252 FUG393229:FUG393252 GEC393229:GEC393252 GNY393229:GNY393252 GXU393229:GXU393252 HHQ393229:HHQ393252 HRM393229:HRM393252 IBI393229:IBI393252 ILE393229:ILE393252 IVA393229:IVA393252 JEW393229:JEW393252 JOS393229:JOS393252 JYO393229:JYO393252 KIK393229:KIK393252 KSG393229:KSG393252 LCC393229:LCC393252 LLY393229:LLY393252 LVU393229:LVU393252 MFQ393229:MFQ393252 MPM393229:MPM393252 MZI393229:MZI393252 NJE393229:NJE393252 NTA393229:NTA393252 OCW393229:OCW393252 OMS393229:OMS393252 OWO393229:OWO393252 PGK393229:PGK393252 PQG393229:PQG393252 QAC393229:QAC393252 QJY393229:QJY393252 QTU393229:QTU393252 RDQ393229:RDQ393252 RNM393229:RNM393252 RXI393229:RXI393252 SHE393229:SHE393252 SRA393229:SRA393252 TAW393229:TAW393252 TKS393229:TKS393252 TUO393229:TUO393252 UEK393229:UEK393252 UOG393229:UOG393252 UYC393229:UYC393252 VHY393229:VHY393252 VRU393229:VRU393252 WBQ393229:WBQ393252 WLM393229:WLM393252 WVI393229:WVI393252 A458765:A458788 IW458765:IW458788 SS458765:SS458788 ACO458765:ACO458788 AMK458765:AMK458788 AWG458765:AWG458788 BGC458765:BGC458788 BPY458765:BPY458788 BZU458765:BZU458788 CJQ458765:CJQ458788 CTM458765:CTM458788 DDI458765:DDI458788 DNE458765:DNE458788 DXA458765:DXA458788 EGW458765:EGW458788 EQS458765:EQS458788 FAO458765:FAO458788 FKK458765:FKK458788 FUG458765:FUG458788 GEC458765:GEC458788 GNY458765:GNY458788 GXU458765:GXU458788 HHQ458765:HHQ458788 HRM458765:HRM458788 IBI458765:IBI458788 ILE458765:ILE458788 IVA458765:IVA458788 JEW458765:JEW458788 JOS458765:JOS458788 JYO458765:JYO458788 KIK458765:KIK458788 KSG458765:KSG458788 LCC458765:LCC458788 LLY458765:LLY458788 LVU458765:LVU458788 MFQ458765:MFQ458788 MPM458765:MPM458788 MZI458765:MZI458788 NJE458765:NJE458788 NTA458765:NTA458788 OCW458765:OCW458788 OMS458765:OMS458788 OWO458765:OWO458788 PGK458765:PGK458788 PQG458765:PQG458788 QAC458765:QAC458788 QJY458765:QJY458788 QTU458765:QTU458788 RDQ458765:RDQ458788 RNM458765:RNM458788 RXI458765:RXI458788 SHE458765:SHE458788 SRA458765:SRA458788 TAW458765:TAW458788 TKS458765:TKS458788 TUO458765:TUO458788 UEK458765:UEK458788 UOG458765:UOG458788 UYC458765:UYC458788 VHY458765:VHY458788 VRU458765:VRU458788 WBQ458765:WBQ458788 WLM458765:WLM458788 WVI458765:WVI458788 A524301:A524324 IW524301:IW524324 SS524301:SS524324 ACO524301:ACO524324 AMK524301:AMK524324 AWG524301:AWG524324 BGC524301:BGC524324 BPY524301:BPY524324 BZU524301:BZU524324 CJQ524301:CJQ524324 CTM524301:CTM524324 DDI524301:DDI524324 DNE524301:DNE524324 DXA524301:DXA524324 EGW524301:EGW524324 EQS524301:EQS524324 FAO524301:FAO524324 FKK524301:FKK524324 FUG524301:FUG524324 GEC524301:GEC524324 GNY524301:GNY524324 GXU524301:GXU524324 HHQ524301:HHQ524324 HRM524301:HRM524324 IBI524301:IBI524324 ILE524301:ILE524324 IVA524301:IVA524324 JEW524301:JEW524324 JOS524301:JOS524324 JYO524301:JYO524324 KIK524301:KIK524324 KSG524301:KSG524324 LCC524301:LCC524324 LLY524301:LLY524324 LVU524301:LVU524324 MFQ524301:MFQ524324 MPM524301:MPM524324 MZI524301:MZI524324 NJE524301:NJE524324 NTA524301:NTA524324 OCW524301:OCW524324 OMS524301:OMS524324 OWO524301:OWO524324 PGK524301:PGK524324 PQG524301:PQG524324 QAC524301:QAC524324 QJY524301:QJY524324 QTU524301:QTU524324 RDQ524301:RDQ524324 RNM524301:RNM524324 RXI524301:RXI524324 SHE524301:SHE524324 SRA524301:SRA524324 TAW524301:TAW524324 TKS524301:TKS524324 TUO524301:TUO524324 UEK524301:UEK524324 UOG524301:UOG524324 UYC524301:UYC524324 VHY524301:VHY524324 VRU524301:VRU524324 WBQ524301:WBQ524324 WLM524301:WLM524324 WVI524301:WVI524324 A589837:A589860 IW589837:IW589860 SS589837:SS589860 ACO589837:ACO589860 AMK589837:AMK589860 AWG589837:AWG589860 BGC589837:BGC589860 BPY589837:BPY589860 BZU589837:BZU589860 CJQ589837:CJQ589860 CTM589837:CTM589860 DDI589837:DDI589860 DNE589837:DNE589860 DXA589837:DXA589860 EGW589837:EGW589860 EQS589837:EQS589860 FAO589837:FAO589860 FKK589837:FKK589860 FUG589837:FUG589860 GEC589837:GEC589860 GNY589837:GNY589860 GXU589837:GXU589860 HHQ589837:HHQ589860 HRM589837:HRM589860 IBI589837:IBI589860 ILE589837:ILE589860 IVA589837:IVA589860 JEW589837:JEW589860 JOS589837:JOS589860 JYO589837:JYO589860 KIK589837:KIK589860 KSG589837:KSG589860 LCC589837:LCC589860 LLY589837:LLY589860 LVU589837:LVU589860 MFQ589837:MFQ589860 MPM589837:MPM589860 MZI589837:MZI589860 NJE589837:NJE589860 NTA589837:NTA589860 OCW589837:OCW589860 OMS589837:OMS589860 OWO589837:OWO589860 PGK589837:PGK589860 PQG589837:PQG589860 QAC589837:QAC589860 QJY589837:QJY589860 QTU589837:QTU589860 RDQ589837:RDQ589860 RNM589837:RNM589860 RXI589837:RXI589860 SHE589837:SHE589860 SRA589837:SRA589860 TAW589837:TAW589860 TKS589837:TKS589860 TUO589837:TUO589860 UEK589837:UEK589860 UOG589837:UOG589860 UYC589837:UYC589860 VHY589837:VHY589860 VRU589837:VRU589860 WBQ589837:WBQ589860 WLM589837:WLM589860 WVI589837:WVI589860 A655373:A655396 IW655373:IW655396 SS655373:SS655396 ACO655373:ACO655396 AMK655373:AMK655396 AWG655373:AWG655396 BGC655373:BGC655396 BPY655373:BPY655396 BZU655373:BZU655396 CJQ655373:CJQ655396 CTM655373:CTM655396 DDI655373:DDI655396 DNE655373:DNE655396 DXA655373:DXA655396 EGW655373:EGW655396 EQS655373:EQS655396 FAO655373:FAO655396 FKK655373:FKK655396 FUG655373:FUG655396 GEC655373:GEC655396 GNY655373:GNY655396 GXU655373:GXU655396 HHQ655373:HHQ655396 HRM655373:HRM655396 IBI655373:IBI655396 ILE655373:ILE655396 IVA655373:IVA655396 JEW655373:JEW655396 JOS655373:JOS655396 JYO655373:JYO655396 KIK655373:KIK655396 KSG655373:KSG655396 LCC655373:LCC655396 LLY655373:LLY655396 LVU655373:LVU655396 MFQ655373:MFQ655396 MPM655373:MPM655396 MZI655373:MZI655396 NJE655373:NJE655396 NTA655373:NTA655396 OCW655373:OCW655396 OMS655373:OMS655396 OWO655373:OWO655396 PGK655373:PGK655396 PQG655373:PQG655396 QAC655373:QAC655396 QJY655373:QJY655396 QTU655373:QTU655396 RDQ655373:RDQ655396 RNM655373:RNM655396 RXI655373:RXI655396 SHE655373:SHE655396 SRA655373:SRA655396 TAW655373:TAW655396 TKS655373:TKS655396 TUO655373:TUO655396 UEK655373:UEK655396 UOG655373:UOG655396 UYC655373:UYC655396 VHY655373:VHY655396 VRU655373:VRU655396 WBQ655373:WBQ655396 WLM655373:WLM655396 WVI655373:WVI655396 A720909:A720932 IW720909:IW720932 SS720909:SS720932 ACO720909:ACO720932 AMK720909:AMK720932 AWG720909:AWG720932 BGC720909:BGC720932 BPY720909:BPY720932 BZU720909:BZU720932 CJQ720909:CJQ720932 CTM720909:CTM720932 DDI720909:DDI720932 DNE720909:DNE720932 DXA720909:DXA720932 EGW720909:EGW720932 EQS720909:EQS720932 FAO720909:FAO720932 FKK720909:FKK720932 FUG720909:FUG720932 GEC720909:GEC720932 GNY720909:GNY720932 GXU720909:GXU720932 HHQ720909:HHQ720932 HRM720909:HRM720932 IBI720909:IBI720932 ILE720909:ILE720932 IVA720909:IVA720932 JEW720909:JEW720932 JOS720909:JOS720932 JYO720909:JYO720932 KIK720909:KIK720932 KSG720909:KSG720932 LCC720909:LCC720932 LLY720909:LLY720932 LVU720909:LVU720932 MFQ720909:MFQ720932 MPM720909:MPM720932 MZI720909:MZI720932 NJE720909:NJE720932 NTA720909:NTA720932 OCW720909:OCW720932 OMS720909:OMS720932 OWO720909:OWO720932 PGK720909:PGK720932 PQG720909:PQG720932 QAC720909:QAC720932 QJY720909:QJY720932 QTU720909:QTU720932 RDQ720909:RDQ720932 RNM720909:RNM720932 RXI720909:RXI720932 SHE720909:SHE720932 SRA720909:SRA720932 TAW720909:TAW720932 TKS720909:TKS720932 TUO720909:TUO720932 UEK720909:UEK720932 UOG720909:UOG720932 UYC720909:UYC720932 VHY720909:VHY720932 VRU720909:VRU720932 WBQ720909:WBQ720932 WLM720909:WLM720932 WVI720909:WVI720932 A786445:A786468 IW786445:IW786468 SS786445:SS786468 ACO786445:ACO786468 AMK786445:AMK786468 AWG786445:AWG786468 BGC786445:BGC786468 BPY786445:BPY786468 BZU786445:BZU786468 CJQ786445:CJQ786468 CTM786445:CTM786468 DDI786445:DDI786468 DNE786445:DNE786468 DXA786445:DXA786468 EGW786445:EGW786468 EQS786445:EQS786468 FAO786445:FAO786468 FKK786445:FKK786468 FUG786445:FUG786468 GEC786445:GEC786468 GNY786445:GNY786468 GXU786445:GXU786468 HHQ786445:HHQ786468 HRM786445:HRM786468 IBI786445:IBI786468 ILE786445:ILE786468 IVA786445:IVA786468 JEW786445:JEW786468 JOS786445:JOS786468 JYO786445:JYO786468 KIK786445:KIK786468 KSG786445:KSG786468 LCC786445:LCC786468 LLY786445:LLY786468 LVU786445:LVU786468 MFQ786445:MFQ786468 MPM786445:MPM786468 MZI786445:MZI786468 NJE786445:NJE786468 NTA786445:NTA786468 OCW786445:OCW786468 OMS786445:OMS786468 OWO786445:OWO786468 PGK786445:PGK786468 PQG786445:PQG786468 QAC786445:QAC786468 QJY786445:QJY786468 QTU786445:QTU786468 RDQ786445:RDQ786468 RNM786445:RNM786468 RXI786445:RXI786468 SHE786445:SHE786468 SRA786445:SRA786468 TAW786445:TAW786468 TKS786445:TKS786468 TUO786445:TUO786468 UEK786445:UEK786468 UOG786445:UOG786468 UYC786445:UYC786468 VHY786445:VHY786468 VRU786445:VRU786468 WBQ786445:WBQ786468 WLM786445:WLM786468 WVI786445:WVI786468 A851981:A852004 IW851981:IW852004 SS851981:SS852004 ACO851981:ACO852004 AMK851981:AMK852004 AWG851981:AWG852004 BGC851981:BGC852004 BPY851981:BPY852004 BZU851981:BZU852004 CJQ851981:CJQ852004 CTM851981:CTM852004 DDI851981:DDI852004 DNE851981:DNE852004 DXA851981:DXA852004 EGW851981:EGW852004 EQS851981:EQS852004 FAO851981:FAO852004 FKK851981:FKK852004 FUG851981:FUG852004 GEC851981:GEC852004 GNY851981:GNY852004 GXU851981:GXU852004 HHQ851981:HHQ852004 HRM851981:HRM852004 IBI851981:IBI852004 ILE851981:ILE852004 IVA851981:IVA852004 JEW851981:JEW852004 JOS851981:JOS852004 JYO851981:JYO852004 KIK851981:KIK852004 KSG851981:KSG852004 LCC851981:LCC852004 LLY851981:LLY852004 LVU851981:LVU852004 MFQ851981:MFQ852004 MPM851981:MPM852004 MZI851981:MZI852004 NJE851981:NJE852004 NTA851981:NTA852004 OCW851981:OCW852004 OMS851981:OMS852004 OWO851981:OWO852004 PGK851981:PGK852004 PQG851981:PQG852004 QAC851981:QAC852004 QJY851981:QJY852004 QTU851981:QTU852004 RDQ851981:RDQ852004 RNM851981:RNM852004 RXI851981:RXI852004 SHE851981:SHE852004 SRA851981:SRA852004 TAW851981:TAW852004 TKS851981:TKS852004 TUO851981:TUO852004 UEK851981:UEK852004 UOG851981:UOG852004 UYC851981:UYC852004 VHY851981:VHY852004 VRU851981:VRU852004 WBQ851981:WBQ852004 WLM851981:WLM852004 WVI851981:WVI852004 A917517:A917540 IW917517:IW917540 SS917517:SS917540 ACO917517:ACO917540 AMK917517:AMK917540 AWG917517:AWG917540 BGC917517:BGC917540 BPY917517:BPY917540 BZU917517:BZU917540 CJQ917517:CJQ917540 CTM917517:CTM917540 DDI917517:DDI917540 DNE917517:DNE917540 DXA917517:DXA917540 EGW917517:EGW917540 EQS917517:EQS917540 FAO917517:FAO917540 FKK917517:FKK917540 FUG917517:FUG917540 GEC917517:GEC917540 GNY917517:GNY917540 GXU917517:GXU917540 HHQ917517:HHQ917540 HRM917517:HRM917540 IBI917517:IBI917540 ILE917517:ILE917540 IVA917517:IVA917540 JEW917517:JEW917540 JOS917517:JOS917540 JYO917517:JYO917540 KIK917517:KIK917540 KSG917517:KSG917540 LCC917517:LCC917540 LLY917517:LLY917540 LVU917517:LVU917540 MFQ917517:MFQ917540 MPM917517:MPM917540 MZI917517:MZI917540 NJE917517:NJE917540 NTA917517:NTA917540 OCW917517:OCW917540 OMS917517:OMS917540 OWO917517:OWO917540 PGK917517:PGK917540 PQG917517:PQG917540 QAC917517:QAC917540 QJY917517:QJY917540 QTU917517:QTU917540 RDQ917517:RDQ917540 RNM917517:RNM917540 RXI917517:RXI917540 SHE917517:SHE917540 SRA917517:SRA917540 TAW917517:TAW917540 TKS917517:TKS917540 TUO917517:TUO917540 UEK917517:UEK917540 UOG917517:UOG917540 UYC917517:UYC917540 VHY917517:VHY917540 VRU917517:VRU917540 WBQ917517:WBQ917540 WLM917517:WLM917540 WVI917517:WVI917540 A983053:A983076 IW983053:IW983076 SS983053:SS983076 ACO983053:ACO983076 AMK983053:AMK983076 AWG983053:AWG983076 BGC983053:BGC983076 BPY983053:BPY983076 BZU983053:BZU983076 CJQ983053:CJQ983076 CTM983053:CTM983076 DDI983053:DDI983076 DNE983053:DNE983076 DXA983053:DXA983076 EGW983053:EGW983076 EQS983053:EQS983076 FAO983053:FAO983076 FKK983053:FKK983076 FUG983053:FUG983076 GEC983053:GEC983076 GNY983053:GNY983076 GXU983053:GXU983076 HHQ983053:HHQ983076 HRM983053:HRM983076 IBI983053:IBI983076 ILE983053:ILE983076 IVA983053:IVA983076 JEW983053:JEW983076 JOS983053:JOS983076 JYO983053:JYO983076 KIK983053:KIK983076 KSG983053:KSG983076 LCC983053:LCC983076 LLY983053:LLY983076 LVU983053:LVU983076 MFQ983053:MFQ983076 MPM983053:MPM983076 MZI983053:MZI983076 NJE983053:NJE983076 NTA983053:NTA983076 OCW983053:OCW983076 OMS983053:OMS983076 OWO983053:OWO983076 PGK983053:PGK983076 PQG983053:PQG983076 QAC983053:QAC983076 QJY983053:QJY983076 QTU983053:QTU983076 RDQ983053:RDQ983076 RNM983053:RNM983076 RXI983053:RXI983076 SHE983053:SHE983076 SRA983053:SRA983076 TAW983053:TAW983076 TKS983053:TKS983076 TUO983053:TUO983076 UEK983053:UEK983076 UOG983053:UOG983076 UYC983053:UYC983076 VHY983053:VHY983076 VRU983053:VRU983076 WBQ983053:WBQ983076 WLM983053:WLM983076 WVI983053:WVI983076" xr:uid="{F737B9FB-8E87-4A1B-AEA5-A901155AF197}">
      <formula1>ReferenceID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 Backlog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2018-12-31T13:00:08Z</dcterms:created>
  <dcterms:modified xsi:type="dcterms:W3CDTF">2018-12-31T13:05:49Z</dcterms:modified>
</cp:coreProperties>
</file>