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qinglin/git/We-Want-to-do/账单/"/>
    </mc:Choice>
  </mc:AlternateContent>
  <xr:revisionPtr revIDLastSave="0" documentId="13_ncr:1_{F984B116-379C-CC43-A7DC-1C3CE67014F1}" xr6:coauthVersionLast="45" xr6:coauthVersionMax="45" xr10:uidLastSave="{00000000-0000-0000-0000-000000000000}"/>
  <bookViews>
    <workbookView xWindow="4960" yWindow="3540" windowWidth="29760" windowHeight="18860" activeTab="1" xr2:uid="{00000000-000D-0000-FFFF-FFFF00000000}"/>
  </bookViews>
  <sheets>
    <sheet name="管理我的财务" sheetId="1" r:id="rId1"/>
    <sheet name="明细" sheetId="3" r:id="rId2"/>
    <sheet name="图表数据" sheetId="2" state="hidden" r:id="rId3"/>
  </sheets>
  <definedNames>
    <definedName name="_xlnm._FilterDatabase" localSheetId="1" hidden="1">明细!$A$2:$F$6</definedName>
    <definedName name="Total_Monthly_Expenses">管理我的财务!$C$6</definedName>
    <definedName name="Total_Monthly_Income">管理我的财务!$C$4</definedName>
    <definedName name="Total_Monthly_Savings">管理我的财务!$C$8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  <c r="C4" i="1"/>
  <c r="C10" i="1" l="1"/>
  <c r="B6" i="2"/>
  <c r="B5" i="2"/>
  <c r="B4" i="2" s="1"/>
  <c r="B11" i="1"/>
</calcChain>
</file>

<file path=xl/sharedStrings.xml><?xml version="1.0" encoding="utf-8"?>
<sst xmlns="http://schemas.openxmlformats.org/spreadsheetml/2006/main" count="119" uniqueCount="68">
  <si>
    <t>预算</t>
    <phoneticPr fontId="5" type="noConversion"/>
  </si>
  <si>
    <t>收入支出百分比</t>
    <phoneticPr fontId="5" type="noConversion"/>
  </si>
  <si>
    <t>摘要</t>
    <phoneticPr fontId="5" type="noConversion"/>
  </si>
  <si>
    <t>月总收入</t>
    <phoneticPr fontId="5" type="noConversion"/>
  </si>
  <si>
    <t>月总支出</t>
    <phoneticPr fontId="5" type="noConversion"/>
  </si>
  <si>
    <t>月总存款</t>
    <phoneticPr fontId="5" type="noConversion"/>
  </si>
  <si>
    <t>现金余额</t>
    <phoneticPr fontId="5" type="noConversion"/>
  </si>
  <si>
    <t>每月收入</t>
    <phoneticPr fontId="5" type="noConversion"/>
  </si>
  <si>
    <t>项目</t>
  </si>
  <si>
    <t>金额</t>
  </si>
  <si>
    <t>每月支出</t>
    <phoneticPr fontId="5" type="noConversion"/>
  </si>
  <si>
    <t>租金/抵押贷款</t>
  </si>
  <si>
    <t>电费</t>
  </si>
  <si>
    <t>加油费</t>
  </si>
  <si>
    <t>移动电话</t>
  </si>
  <si>
    <t>信用卡</t>
  </si>
  <si>
    <t>车险</t>
  </si>
  <si>
    <t>杂项</t>
  </si>
  <si>
    <t>每月存款</t>
    <phoneticPr fontId="5" type="noConversion"/>
  </si>
  <si>
    <t>日期</t>
  </si>
  <si>
    <t>[日期]</t>
  </si>
  <si>
    <t>图表数据</t>
    <phoneticPr fontId="5" type="noConversion"/>
  </si>
  <si>
    <t>李小米工资</t>
    <phoneticPr fontId="5" type="noConversion"/>
  </si>
  <si>
    <t>牛聪聪工资</t>
    <phoneticPr fontId="5" type="noConversion"/>
  </si>
  <si>
    <t>私活</t>
    <phoneticPr fontId="5" type="noConversion"/>
  </si>
  <si>
    <t>日用杂货</t>
    <phoneticPr fontId="5" type="noConversion"/>
  </si>
  <si>
    <t>房贷</t>
    <phoneticPr fontId="5" type="noConversion"/>
  </si>
  <si>
    <t>日期</t>
    <phoneticPr fontId="5" type="noConversion"/>
  </si>
  <si>
    <t>金额</t>
    <phoneticPr fontId="5" type="noConversion"/>
  </si>
  <si>
    <t>用途</t>
    <phoneticPr fontId="5" type="noConversion"/>
  </si>
  <si>
    <t>支出/收入方式</t>
    <phoneticPr fontId="5" type="noConversion"/>
  </si>
  <si>
    <t>备注</t>
    <phoneticPr fontId="5" type="noConversion"/>
  </si>
  <si>
    <t>分类</t>
    <phoneticPr fontId="5" type="noConversion"/>
  </si>
  <si>
    <t>支付宝</t>
    <phoneticPr fontId="5" type="noConversion"/>
  </si>
  <si>
    <t>微信</t>
    <phoneticPr fontId="5" type="noConversion"/>
  </si>
  <si>
    <t>银行卡</t>
    <phoneticPr fontId="5" type="noConversion"/>
  </si>
  <si>
    <t>买菜</t>
    <phoneticPr fontId="5" type="noConversion"/>
  </si>
  <si>
    <t>花呗</t>
    <phoneticPr fontId="5" type="noConversion"/>
  </si>
  <si>
    <t>买菜+买酱香饼+买水果+停车费</t>
    <phoneticPr fontId="5" type="noConversion"/>
  </si>
  <si>
    <t>运动鞋</t>
    <phoneticPr fontId="5" type="noConversion"/>
  </si>
  <si>
    <t>内衣</t>
    <phoneticPr fontId="5" type="noConversion"/>
  </si>
  <si>
    <t>良品铺子零食</t>
    <phoneticPr fontId="5" type="noConversion"/>
  </si>
  <si>
    <t>白条</t>
    <phoneticPr fontId="5" type="noConversion"/>
  </si>
  <si>
    <t>三只松鼠零食</t>
    <phoneticPr fontId="5" type="noConversion"/>
  </si>
  <si>
    <t>买打火机</t>
    <phoneticPr fontId="5" type="noConversion"/>
  </si>
  <si>
    <t>买洋葱+停车(去北国买手镯)</t>
    <phoneticPr fontId="5" type="noConversion"/>
  </si>
  <si>
    <t>忘记干啥了</t>
    <phoneticPr fontId="5" type="noConversion"/>
  </si>
  <si>
    <t>买麻花+酱香饼</t>
    <phoneticPr fontId="5" type="noConversion"/>
  </si>
  <si>
    <t>随份子(于浩)</t>
    <phoneticPr fontId="5" type="noConversion"/>
  </si>
  <si>
    <t>早餐(俩肉夹馍+豆浆)</t>
    <phoneticPr fontId="5" type="noConversion"/>
  </si>
  <si>
    <t>鸡精</t>
    <phoneticPr fontId="5" type="noConversion"/>
  </si>
  <si>
    <t>电费</t>
    <phoneticPr fontId="5" type="noConversion"/>
  </si>
  <si>
    <t>买小金熊转运珠</t>
    <phoneticPr fontId="5" type="noConversion"/>
  </si>
  <si>
    <t>转给媳妇儿一块钱</t>
    <phoneticPr fontId="5" type="noConversion"/>
  </si>
  <si>
    <t>买烤鸭</t>
    <phoneticPr fontId="5" type="noConversion"/>
  </si>
  <si>
    <t>买验孕棒</t>
    <phoneticPr fontId="5" type="noConversion"/>
  </si>
  <si>
    <t>买味极鲜</t>
    <phoneticPr fontId="5" type="noConversion"/>
  </si>
  <si>
    <t>加油</t>
    <phoneticPr fontId="5" type="noConversion"/>
  </si>
  <si>
    <t>理财收入</t>
    <phoneticPr fontId="5" type="noConversion"/>
  </si>
  <si>
    <t>2020-11月收支明细</t>
    <phoneticPr fontId="5" type="noConversion"/>
  </si>
  <si>
    <t>李小米</t>
    <phoneticPr fontId="5" type="noConversion"/>
  </si>
  <si>
    <t>1630的取暖费</t>
    <phoneticPr fontId="5" type="noConversion"/>
  </si>
  <si>
    <t>256.3的衬衫</t>
    <phoneticPr fontId="5" type="noConversion"/>
  </si>
  <si>
    <t>1120的保养</t>
    <phoneticPr fontId="5" type="noConversion"/>
  </si>
  <si>
    <t>340的住房</t>
    <phoneticPr fontId="5" type="noConversion"/>
  </si>
  <si>
    <t>420的油费</t>
    <phoneticPr fontId="5" type="noConversion"/>
  </si>
  <si>
    <t>吃火锅菜、肉、酱豆腐</t>
    <phoneticPr fontId="5" type="noConversion"/>
  </si>
  <si>
    <t>寄快递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</si>
</sst>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¥&quot;#,##0.00"/>
    <numFmt numFmtId="177" formatCode="&quot;¥&quot;#,##0"/>
  </numFmts>
  <fonts count="17">
    <font>
      <b/>
      <sz val="12"/>
      <color theme="3" tint="0.39991454817346722"/>
      <name val="黑体"/>
      <family val="2"/>
      <scheme val="minor"/>
    </font>
    <font>
      <b/>
      <sz val="18"/>
      <color theme="3"/>
      <name val="黑体"/>
      <family val="2"/>
      <scheme val="minor"/>
    </font>
    <font>
      <b/>
      <sz val="18"/>
      <color theme="3"/>
      <name val="黑体"/>
      <family val="2"/>
      <scheme val="major"/>
    </font>
    <font>
      <b/>
      <sz val="29"/>
      <color theme="3"/>
      <name val="黑体"/>
      <family val="2"/>
      <scheme val="major"/>
    </font>
    <font>
      <sz val="12"/>
      <name val="黑体"/>
      <family val="2"/>
      <scheme val="minor"/>
    </font>
    <font>
      <b/>
      <sz val="9"/>
      <name val="黑体"/>
      <family val="3"/>
      <charset val="134"/>
      <scheme val="minor"/>
    </font>
    <font>
      <b/>
      <sz val="29"/>
      <color theme="3"/>
      <name val="Microsoft YaHei UI"/>
      <family val="2"/>
      <charset val="134"/>
    </font>
    <font>
      <b/>
      <sz val="18"/>
      <color theme="3"/>
      <name val="Microsoft YaHei UI"/>
      <family val="2"/>
      <charset val="134"/>
    </font>
    <font>
      <b/>
      <sz val="12"/>
      <color theme="3" tint="0.3999145481734672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b/>
      <sz val="12"/>
      <color theme="4"/>
      <name val="Microsoft YaHei UI"/>
      <family val="2"/>
      <charset val="134"/>
    </font>
    <font>
      <b/>
      <sz val="14"/>
      <color theme="4"/>
      <name val="Microsoft YaHei UI"/>
      <family val="2"/>
      <charset val="134"/>
    </font>
    <font>
      <b/>
      <sz val="28"/>
      <color theme="3" tint="0.39991454817346722"/>
      <name val="黑体"/>
      <family val="2"/>
      <scheme val="minor"/>
    </font>
    <font>
      <b/>
      <sz val="28"/>
      <color theme="3" tint="0.39991454817346722"/>
      <name val="黑体"/>
      <family val="3"/>
      <charset val="134"/>
      <scheme val="minor"/>
    </font>
    <font>
      <b/>
      <sz val="16"/>
      <color theme="3" tint="0.39991454817346722"/>
      <name val="黑体"/>
      <family val="2"/>
      <scheme val="minor"/>
    </font>
    <font>
      <b/>
      <sz val="12"/>
      <color rgb="FFFF0000"/>
      <name val="黑体"/>
      <family val="3"/>
      <charset val="134"/>
      <scheme val="minor"/>
    </font>
    <font>
      <b/>
      <sz val="16"/>
      <color rgb="FFFF0000"/>
      <name val="黑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Alignment="0" applyProtection="0"/>
    <xf numFmtId="0" fontId="2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8">
    <xf numFmtId="0" fontId="0" fillId="0" borderId="0" xfId="0"/>
    <xf numFmtId="9" fontId="4" fillId="0" borderId="0" xfId="0" applyNumberFormat="1" applyFont="1"/>
    <xf numFmtId="0" fontId="6" fillId="0" borderId="0" xfId="1" applyFont="1" applyAlignment="1">
      <alignment horizontal="left"/>
    </xf>
    <xf numFmtId="0" fontId="7" fillId="0" borderId="0" xfId="2" applyFont="1">
      <alignment horizontal="left"/>
    </xf>
    <xf numFmtId="0" fontId="8" fillId="0" borderId="0" xfId="0" applyFont="1"/>
    <xf numFmtId="0" fontId="7" fillId="0" borderId="0" xfId="2" applyFont="1" applyAlignment="1">
      <alignment horizontal="left" vertical="center"/>
    </xf>
    <xf numFmtId="9" fontId="9" fillId="0" borderId="0" xfId="0" applyNumberFormat="1" applyFont="1"/>
    <xf numFmtId="177" fontId="10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center" vertical="center"/>
    </xf>
    <xf numFmtId="0" fontId="10" fillId="0" borderId="0" xfId="0" applyFont="1"/>
    <xf numFmtId="176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4">
    <cellStyle name="标题" xfId="1" builtinId="15" customBuiltin="1"/>
    <cellStyle name="标题 1" xfId="2" builtinId="16" customBuiltin="1"/>
    <cellStyle name="标题 2" xfId="3" builtinId="17" customBuiltin="1"/>
    <cellStyle name="常规" xfId="0" builtinId="0" customBuiltin="1"/>
  </cellStyles>
  <dxfs count="16"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¥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9" formatCode="yyyy/m/d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¥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  <numFmt numFmtId="176" formatCode="&quot;¥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/>
        <i val="0"/>
        <strike val="0"/>
        <outline val="0"/>
        <shadow val="0"/>
        <u val="none"/>
        <vertAlign val="baseline"/>
        <sz val="12"/>
        <color theme="4"/>
        <name val="Microsoft YaHei UI"/>
        <scheme val="none"/>
      </font>
    </dxf>
    <dxf>
      <font>
        <color rgb="FFFF0000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 xr9:uid="{00000000-0011-0000-FFFF-FFFF00000000}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6E-4946-B2D1-0B74CD4596F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6E-4946-B2D1-0B74CD4596F7}"/>
              </c:ext>
            </c:extLst>
          </c:dPt>
          <c:val>
            <c:numRef>
              <c:f>图表数据!$B$4:$B$5</c:f>
              <c:numCache>
                <c:formatCode>0%</c:formatCode>
                <c:ptCount val="2"/>
                <c:pt idx="0">
                  <c:v>0.68051948051948052</c:v>
                </c:pt>
                <c:pt idx="1">
                  <c:v>0.31948051948051948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6E-4946-B2D1-0B74CD45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B13:C16" headerRowDxfId="12" dataDxfId="11" totalsRowDxfId="10">
  <autoFilter ref="B13:C16" xr:uid="{00000000-0009-0000-0100-000001000000}"/>
  <tableColumns count="2">
    <tableColumn id="1" xr3:uid="{00000000-0010-0000-0000-000001000000}" name="项目" totalsRowLabel="Total" dataDxfId="9"/>
    <tableColumn id="2" xr3:uid="{00000000-0010-0000-0000-000002000000}" name="金额" totalsRowFunction="sum" dataDxfId="8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enses" displayName="Expenses" ref="B19:C28" totalsRowShown="0" headerRowDxfId="7" dataDxfId="6">
  <autoFilter ref="B19:C28" xr:uid="{00000000-0009-0000-0100-000002000000}"/>
  <tableColumns count="2">
    <tableColumn id="1" xr3:uid="{00000000-0010-0000-0100-000001000000}" name="项目" dataDxfId="5"/>
    <tableColumn id="2" xr3:uid="{00000000-0010-0000-0100-000002000000}" name="金额" dataDxfId="4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B31:C34" totalsRowShown="0" headerRowDxfId="3" dataDxfId="2">
  <autoFilter ref="B31:C34" xr:uid="{00000000-0009-0000-0100-000003000000}"/>
  <tableColumns count="2">
    <tableColumn id="1" xr3:uid="{00000000-0010-0000-0200-000001000000}" name="日期" dataDxfId="1"/>
    <tableColumn id="2" xr3:uid="{00000000-0010-0000-0200-000002000000}" name="金额" dataDxfId="0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Arial"/>
        <a:cs typeface="Arial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Arial"/>
        <a:cs typeface="Arial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C34"/>
  <sheetViews>
    <sheetView showGridLines="0" zoomScale="125" zoomScaleNormal="125" workbookViewId="0">
      <selection activeCell="G16" sqref="G16"/>
    </sheetView>
  </sheetViews>
  <sheetFormatPr baseColWidth="10" defaultColWidth="8.83203125" defaultRowHeight="28.5" customHeight="1"/>
  <cols>
    <col min="1" max="1" width="3.1640625" style="4" customWidth="1"/>
    <col min="2" max="2" width="28.5" style="4" customWidth="1"/>
    <col min="3" max="3" width="20.33203125" style="4" customWidth="1"/>
    <col min="4" max="4" width="9" style="4" customWidth="1"/>
    <col min="5" max="16384" width="8.83203125" style="4"/>
  </cols>
  <sheetData>
    <row r="1" spans="2:3" ht="35.25" customHeight="1">
      <c r="B1" s="2" t="s">
        <v>0</v>
      </c>
      <c r="C1" s="3"/>
    </row>
    <row r="2" spans="2:3" ht="37.5" customHeight="1">
      <c r="B2" s="5" t="s">
        <v>1</v>
      </c>
      <c r="C2" s="3" t="s">
        <v>2</v>
      </c>
    </row>
    <row r="3" spans="2:3" ht="30" customHeight="1">
      <c r="B3" s="6"/>
      <c r="C3" s="4" t="s">
        <v>3</v>
      </c>
    </row>
    <row r="4" spans="2:3" ht="20.5" customHeight="1">
      <c r="C4" s="7">
        <f>SUM(Income[金额])</f>
        <v>19250</v>
      </c>
    </row>
    <row r="5" spans="2:3" ht="20.5" customHeight="1">
      <c r="C5" s="4" t="s">
        <v>4</v>
      </c>
    </row>
    <row r="6" spans="2:3" ht="20.5" customHeight="1">
      <c r="C6" s="7">
        <f>SUM(Expenses[金额])</f>
        <v>6150</v>
      </c>
    </row>
    <row r="7" spans="2:3" ht="20.5" customHeight="1">
      <c r="C7" s="4" t="s">
        <v>5</v>
      </c>
    </row>
    <row r="8" spans="2:3" ht="20.5" customHeight="1">
      <c r="C8" s="7">
        <f>SUM(Savings[金额])</f>
        <v>0</v>
      </c>
    </row>
    <row r="9" spans="2:3" ht="20.5" customHeight="1">
      <c r="C9" s="4" t="s">
        <v>6</v>
      </c>
    </row>
    <row r="10" spans="2:3" ht="20.5" customHeight="1">
      <c r="C10" s="7">
        <f>Total_Monthly_Income-Total_Monthly_Expenses-Total_Monthly_Savings</f>
        <v>13100</v>
      </c>
    </row>
    <row r="11" spans="2:3" ht="22.5" customHeight="1">
      <c r="B11" s="8">
        <f>MIN(Total_Monthly_Expenses/Total_Monthly_Income,1)</f>
        <v>0.31948051948051948</v>
      </c>
    </row>
    <row r="12" spans="2:3" ht="37.5" customHeight="1">
      <c r="B12" s="3" t="s">
        <v>7</v>
      </c>
    </row>
    <row r="13" spans="2:3" ht="25" customHeight="1">
      <c r="B13" s="9" t="s">
        <v>8</v>
      </c>
      <c r="C13" s="9" t="s">
        <v>9</v>
      </c>
    </row>
    <row r="14" spans="2:3" ht="25" customHeight="1">
      <c r="B14" s="4" t="s">
        <v>22</v>
      </c>
      <c r="C14" s="10">
        <v>7000</v>
      </c>
    </row>
    <row r="15" spans="2:3" ht="25" customHeight="1">
      <c r="B15" s="4" t="s">
        <v>23</v>
      </c>
      <c r="C15" s="10">
        <v>5500</v>
      </c>
    </row>
    <row r="16" spans="2:3" ht="25" customHeight="1">
      <c r="B16" s="4" t="s">
        <v>24</v>
      </c>
      <c r="C16" s="10">
        <v>6750</v>
      </c>
    </row>
    <row r="17" spans="2:3" ht="25" customHeight="1">
      <c r="C17" s="10"/>
    </row>
    <row r="18" spans="2:3" ht="25" customHeight="1">
      <c r="B18" s="3" t="s">
        <v>10</v>
      </c>
    </row>
    <row r="19" spans="2:3" ht="25" customHeight="1">
      <c r="B19" s="4" t="s">
        <v>8</v>
      </c>
      <c r="C19" s="4" t="s">
        <v>9</v>
      </c>
    </row>
    <row r="20" spans="2:3" ht="25" customHeight="1">
      <c r="B20" s="4" t="s">
        <v>11</v>
      </c>
      <c r="C20" s="10">
        <v>1600</v>
      </c>
    </row>
    <row r="21" spans="2:3" ht="25" customHeight="1">
      <c r="B21" s="4" t="s">
        <v>12</v>
      </c>
      <c r="C21" s="10">
        <v>100</v>
      </c>
    </row>
    <row r="22" spans="2:3" ht="25" customHeight="1">
      <c r="B22" s="4" t="s">
        <v>13</v>
      </c>
      <c r="C22" s="10">
        <v>400</v>
      </c>
    </row>
    <row r="23" spans="2:3" ht="25" customHeight="1">
      <c r="B23" s="4" t="s">
        <v>14</v>
      </c>
      <c r="C23" s="10">
        <v>100</v>
      </c>
    </row>
    <row r="24" spans="2:3" ht="25" customHeight="1">
      <c r="B24" s="4" t="s">
        <v>25</v>
      </c>
      <c r="C24" s="10">
        <v>0</v>
      </c>
    </row>
    <row r="25" spans="2:3" ht="25" customHeight="1">
      <c r="B25" s="4" t="s">
        <v>26</v>
      </c>
      <c r="C25" s="10">
        <v>3700</v>
      </c>
    </row>
    <row r="26" spans="2:3" ht="25" customHeight="1">
      <c r="B26" s="4" t="s">
        <v>15</v>
      </c>
      <c r="C26" s="10">
        <v>0</v>
      </c>
    </row>
    <row r="27" spans="2:3" ht="25" customHeight="1">
      <c r="B27" s="4" t="s">
        <v>16</v>
      </c>
      <c r="C27" s="10">
        <v>250</v>
      </c>
    </row>
    <row r="28" spans="2:3" ht="25" customHeight="1">
      <c r="B28" s="4" t="s">
        <v>17</v>
      </c>
      <c r="C28" s="10">
        <v>0</v>
      </c>
    </row>
    <row r="29" spans="2:3" ht="25" customHeight="1">
      <c r="C29" s="11"/>
    </row>
    <row r="30" spans="2:3" ht="25" customHeight="1">
      <c r="B30" s="3" t="s">
        <v>18</v>
      </c>
      <c r="C30" s="11"/>
    </row>
    <row r="31" spans="2:3" ht="25" customHeight="1">
      <c r="B31" s="4" t="s">
        <v>19</v>
      </c>
      <c r="C31" s="4" t="s">
        <v>9</v>
      </c>
    </row>
    <row r="32" spans="2:3" ht="25" customHeight="1">
      <c r="B32" s="12" t="s">
        <v>20</v>
      </c>
      <c r="C32" s="10">
        <v>0</v>
      </c>
    </row>
    <row r="33" spans="2:3" ht="25" customHeight="1">
      <c r="B33" s="12" t="s">
        <v>20</v>
      </c>
      <c r="C33" s="10">
        <v>0</v>
      </c>
    </row>
    <row r="34" spans="2:3" ht="25" customHeight="1">
      <c r="B34" s="12" t="s">
        <v>20</v>
      </c>
      <c r="C34" s="10">
        <v>0</v>
      </c>
    </row>
  </sheetData>
  <phoneticPr fontId="5" type="noConversion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EE2ABCA-4172-4930-99AE-3EF508864FF7}">
            <xm:f>图表数据!$B$6</xm:f>
            <x14:dxf>
              <font>
                <color rgb="FFFF0000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D09A6-E4DC-734C-ACFE-6F4B39863EDE}">
  <dimension ref="A1:K52"/>
  <sheetViews>
    <sheetView tabSelected="1" workbookViewId="0">
      <selection activeCell="F22" sqref="F22"/>
    </sheetView>
  </sheetViews>
  <sheetFormatPr baseColWidth="10" defaultRowHeight="15"/>
  <cols>
    <col min="3" max="3" width="41.33203125" customWidth="1"/>
    <col min="4" max="4" width="28.6640625" customWidth="1"/>
    <col min="5" max="5" width="19.83203125" customWidth="1"/>
    <col min="7" max="7" width="22.1640625" customWidth="1"/>
    <col min="8" max="8" width="27.83203125" customWidth="1"/>
    <col min="9" max="9" width="18.1640625" customWidth="1"/>
    <col min="10" max="10" width="15.6640625" customWidth="1"/>
    <col min="11" max="11" width="15.5" customWidth="1"/>
  </cols>
  <sheetData>
    <row r="1" spans="1:11" ht="55" customHeight="1">
      <c r="A1" s="16" t="s">
        <v>59</v>
      </c>
      <c r="B1" s="17"/>
      <c r="C1" s="17"/>
      <c r="D1" s="17"/>
      <c r="E1" s="17"/>
      <c r="F1" s="17"/>
    </row>
    <row r="2" spans="1:11" ht="19">
      <c r="A2" s="13" t="s">
        <v>27</v>
      </c>
      <c r="B2" s="13" t="s">
        <v>28</v>
      </c>
      <c r="C2" s="13" t="s">
        <v>29</v>
      </c>
      <c r="D2" s="13" t="s">
        <v>30</v>
      </c>
      <c r="E2" s="13" t="s">
        <v>31</v>
      </c>
      <c r="F2" s="13" t="s">
        <v>32</v>
      </c>
    </row>
    <row r="3" spans="1:11" ht="19">
      <c r="A3" s="13">
        <v>11.1</v>
      </c>
      <c r="B3" s="13">
        <v>6.76</v>
      </c>
      <c r="C3" s="13" t="s">
        <v>36</v>
      </c>
      <c r="D3" s="13" t="s">
        <v>37</v>
      </c>
      <c r="E3" s="13" t="s">
        <v>60</v>
      </c>
      <c r="F3" s="13"/>
    </row>
    <row r="4" spans="1:11" ht="19">
      <c r="A4" s="13">
        <v>11.1</v>
      </c>
      <c r="B4" s="13">
        <v>4985.58</v>
      </c>
      <c r="C4" s="13" t="s">
        <v>37</v>
      </c>
      <c r="D4" s="13" t="s">
        <v>33</v>
      </c>
      <c r="E4" s="13" t="s">
        <v>60</v>
      </c>
      <c r="F4" s="13"/>
      <c r="G4" s="13" t="s">
        <v>61</v>
      </c>
      <c r="H4" s="13" t="s">
        <v>62</v>
      </c>
      <c r="I4" s="13" t="s">
        <v>63</v>
      </c>
      <c r="J4" s="13" t="s">
        <v>64</v>
      </c>
      <c r="K4" s="13" t="s">
        <v>65</v>
      </c>
    </row>
    <row r="5" spans="1:11" ht="19">
      <c r="A5" s="13">
        <v>11.1</v>
      </c>
      <c r="B5" s="13">
        <v>114.3</v>
      </c>
      <c r="C5" s="13" t="s">
        <v>38</v>
      </c>
      <c r="D5" s="13" t="s">
        <v>34</v>
      </c>
      <c r="E5" s="13" t="s">
        <v>60</v>
      </c>
      <c r="F5" s="13"/>
    </row>
    <row r="6" spans="1:11" ht="19">
      <c r="A6" s="13">
        <v>11.1</v>
      </c>
      <c r="B6" s="13">
        <v>239</v>
      </c>
      <c r="C6" s="13" t="s">
        <v>39</v>
      </c>
      <c r="D6" s="13" t="s">
        <v>34</v>
      </c>
      <c r="E6" s="13" t="s">
        <v>60</v>
      </c>
      <c r="F6" s="13"/>
    </row>
    <row r="7" spans="1:11" ht="19">
      <c r="A7" s="13">
        <v>11.1</v>
      </c>
      <c r="B7" s="13">
        <v>78.010000000000005</v>
      </c>
      <c r="C7" s="13" t="s">
        <v>40</v>
      </c>
      <c r="D7" s="13" t="s">
        <v>35</v>
      </c>
      <c r="E7" s="13" t="s">
        <v>60</v>
      </c>
      <c r="F7" s="13"/>
    </row>
    <row r="8" spans="1:11" ht="19">
      <c r="A8" s="13">
        <v>11.3</v>
      </c>
      <c r="B8" s="13">
        <v>6.6</v>
      </c>
      <c r="C8" s="13" t="s">
        <v>45</v>
      </c>
      <c r="D8" s="13" t="s">
        <v>34</v>
      </c>
      <c r="E8" s="13" t="s">
        <v>60</v>
      </c>
      <c r="F8" s="13"/>
    </row>
    <row r="9" spans="1:11" ht="19">
      <c r="A9" s="13">
        <v>11.3</v>
      </c>
      <c r="B9" s="13">
        <v>2476</v>
      </c>
      <c r="C9" s="13" t="s">
        <v>52</v>
      </c>
      <c r="D9" s="13" t="s">
        <v>37</v>
      </c>
      <c r="E9" s="13" t="s">
        <v>60</v>
      </c>
      <c r="F9" s="13"/>
    </row>
    <row r="10" spans="1:11" ht="19">
      <c r="A10" s="13">
        <v>11.3</v>
      </c>
      <c r="B10" s="13">
        <v>100</v>
      </c>
      <c r="C10" s="13" t="s">
        <v>51</v>
      </c>
      <c r="D10" s="13" t="s">
        <v>37</v>
      </c>
      <c r="E10" s="13" t="s">
        <v>60</v>
      </c>
      <c r="F10" s="13"/>
    </row>
    <row r="11" spans="1:11" ht="19">
      <c r="A11" s="13">
        <v>11.4</v>
      </c>
      <c r="B11" s="13">
        <v>1</v>
      </c>
      <c r="C11" s="13" t="s">
        <v>44</v>
      </c>
      <c r="D11" s="13" t="s">
        <v>34</v>
      </c>
      <c r="E11" s="13" t="s">
        <v>60</v>
      </c>
      <c r="F11" s="13"/>
    </row>
    <row r="12" spans="1:11" ht="19">
      <c r="A12" s="13">
        <v>11.5</v>
      </c>
      <c r="B12" s="13">
        <v>13</v>
      </c>
      <c r="C12" s="13" t="s">
        <v>56</v>
      </c>
      <c r="D12" s="13" t="s">
        <v>37</v>
      </c>
      <c r="E12" s="13" t="s">
        <v>60</v>
      </c>
      <c r="F12" s="13"/>
    </row>
    <row r="13" spans="1:11" ht="19">
      <c r="A13" s="13">
        <v>11.5</v>
      </c>
      <c r="B13" s="13">
        <v>39.6</v>
      </c>
      <c r="C13" s="13" t="s">
        <v>55</v>
      </c>
      <c r="D13" s="13" t="s">
        <v>37</v>
      </c>
      <c r="E13" s="13" t="s">
        <v>60</v>
      </c>
      <c r="F13" s="13"/>
    </row>
    <row r="14" spans="1:11" ht="19">
      <c r="A14" s="13">
        <v>11.5</v>
      </c>
      <c r="B14" s="13">
        <v>20</v>
      </c>
      <c r="C14" s="13" t="s">
        <v>54</v>
      </c>
      <c r="D14" s="13" t="s">
        <v>37</v>
      </c>
      <c r="E14" s="13" t="s">
        <v>60</v>
      </c>
      <c r="F14" s="13"/>
    </row>
    <row r="15" spans="1:11" ht="19">
      <c r="A15" s="13">
        <v>11.5</v>
      </c>
      <c r="B15" s="13">
        <v>11.76</v>
      </c>
      <c r="C15" s="13" t="s">
        <v>36</v>
      </c>
      <c r="D15" s="13" t="s">
        <v>37</v>
      </c>
      <c r="E15" s="13" t="s">
        <v>60</v>
      </c>
      <c r="F15" s="13"/>
    </row>
    <row r="16" spans="1:11" ht="19">
      <c r="A16" s="13">
        <v>11.5</v>
      </c>
      <c r="B16" s="13">
        <v>1</v>
      </c>
      <c r="C16" s="13" t="s">
        <v>53</v>
      </c>
      <c r="D16" s="13" t="s">
        <v>37</v>
      </c>
      <c r="E16" s="13" t="s">
        <v>60</v>
      </c>
      <c r="F16" s="13"/>
    </row>
    <row r="17" spans="1:6" ht="19">
      <c r="A17" s="13">
        <v>11.5</v>
      </c>
      <c r="B17" s="13">
        <v>16</v>
      </c>
      <c r="C17" s="13" t="s">
        <v>46</v>
      </c>
      <c r="D17" s="13" t="s">
        <v>34</v>
      </c>
      <c r="E17" s="13" t="s">
        <v>60</v>
      </c>
      <c r="F17" s="13"/>
    </row>
    <row r="18" spans="1:6" ht="19">
      <c r="A18" s="13">
        <v>11.6</v>
      </c>
      <c r="B18" s="13">
        <v>7.5</v>
      </c>
      <c r="C18" s="13" t="s">
        <v>47</v>
      </c>
      <c r="D18" s="13" t="s">
        <v>34</v>
      </c>
      <c r="E18" s="13" t="s">
        <v>60</v>
      </c>
      <c r="F18" s="13"/>
    </row>
    <row r="19" spans="1:6" ht="19">
      <c r="A19" s="13">
        <v>11.6</v>
      </c>
      <c r="B19" s="13">
        <v>74.209999999999994</v>
      </c>
      <c r="C19" s="13" t="s">
        <v>41</v>
      </c>
      <c r="D19" s="13" t="s">
        <v>42</v>
      </c>
      <c r="E19" s="13" t="s">
        <v>60</v>
      </c>
      <c r="F19" s="13"/>
    </row>
    <row r="20" spans="1:6" ht="19">
      <c r="A20" s="13">
        <v>11.6</v>
      </c>
      <c r="B20" s="13">
        <v>110</v>
      </c>
      <c r="C20" s="13" t="s">
        <v>43</v>
      </c>
      <c r="D20" s="13" t="s">
        <v>42</v>
      </c>
      <c r="E20" s="13" t="s">
        <v>60</v>
      </c>
      <c r="F20" s="13"/>
    </row>
    <row r="21" spans="1:6" ht="19">
      <c r="A21" s="13">
        <v>11.6</v>
      </c>
      <c r="B21" s="13">
        <v>500</v>
      </c>
      <c r="C21" s="13" t="s">
        <v>48</v>
      </c>
      <c r="D21" s="13" t="s">
        <v>34</v>
      </c>
      <c r="E21" s="13" t="s">
        <v>60</v>
      </c>
      <c r="F21" s="13"/>
    </row>
    <row r="22" spans="1:6" ht="19">
      <c r="A22" s="13">
        <v>11.7</v>
      </c>
      <c r="B22" s="13">
        <v>17</v>
      </c>
      <c r="C22" s="13" t="s">
        <v>49</v>
      </c>
      <c r="D22" s="13" t="s">
        <v>34</v>
      </c>
      <c r="E22" s="13" t="s">
        <v>60</v>
      </c>
      <c r="F22" s="13"/>
    </row>
    <row r="23" spans="1:6" ht="19">
      <c r="A23" s="13">
        <v>11.7</v>
      </c>
      <c r="B23" s="13">
        <v>4</v>
      </c>
      <c r="C23" s="13" t="s">
        <v>50</v>
      </c>
      <c r="D23" s="13" t="s">
        <v>34</v>
      </c>
      <c r="E23" s="13" t="s">
        <v>60</v>
      </c>
      <c r="F23" s="13"/>
    </row>
    <row r="24" spans="1:6" ht="19">
      <c r="A24" s="13">
        <v>11.7</v>
      </c>
      <c r="B24" s="13">
        <v>160</v>
      </c>
      <c r="C24" s="13" t="s">
        <v>57</v>
      </c>
      <c r="D24" s="13" t="s">
        <v>37</v>
      </c>
      <c r="E24" s="13" t="s">
        <v>60</v>
      </c>
      <c r="F24" s="13"/>
    </row>
    <row r="25" spans="1:6" ht="19">
      <c r="A25" s="13">
        <v>11.8</v>
      </c>
      <c r="B25" s="13">
        <v>118</v>
      </c>
      <c r="C25" s="13" t="s">
        <v>66</v>
      </c>
      <c r="D25" s="13" t="s">
        <v>37</v>
      </c>
      <c r="E25" s="13" t="s">
        <v>60</v>
      </c>
      <c r="F25" s="13"/>
    </row>
    <row r="26" spans="1:6" ht="19">
      <c r="A26" s="13">
        <v>11.8</v>
      </c>
      <c r="B26" s="13">
        <v>8</v>
      </c>
      <c r="C26" s="13" t="s">
        <v>67</v>
      </c>
      <c r="D26" s="13" t="s">
        <v>34</v>
      </c>
      <c r="E26" s="13" t="s">
        <v>60</v>
      </c>
      <c r="F26" s="13"/>
    </row>
    <row r="27" spans="1:6" ht="19">
      <c r="A27" s="13"/>
      <c r="B27" s="13"/>
      <c r="C27" s="13"/>
      <c r="D27" s="13"/>
      <c r="E27" s="13"/>
      <c r="F27" s="13"/>
    </row>
    <row r="28" spans="1:6" ht="19">
      <c r="A28" s="13"/>
      <c r="B28" s="13"/>
      <c r="C28" s="13"/>
      <c r="D28" s="13"/>
      <c r="E28" s="13"/>
      <c r="F28" s="13"/>
    </row>
    <row r="29" spans="1:6" ht="19">
      <c r="A29" s="13"/>
      <c r="B29" s="13"/>
      <c r="C29" s="13"/>
      <c r="D29" s="13"/>
      <c r="E29" s="13"/>
      <c r="F29" s="13"/>
    </row>
    <row r="30" spans="1:6" ht="19">
      <c r="A30" s="13"/>
      <c r="B30" s="13"/>
      <c r="C30" s="13"/>
      <c r="D30" s="13"/>
      <c r="E30" s="13"/>
      <c r="F30" s="13"/>
    </row>
    <row r="31" spans="1:6" ht="19">
      <c r="A31" s="13"/>
      <c r="B31" s="13"/>
      <c r="C31" s="13"/>
      <c r="D31" s="13"/>
      <c r="E31" s="13"/>
      <c r="F31" s="13"/>
    </row>
    <row r="32" spans="1:6" ht="19">
      <c r="A32" s="13"/>
      <c r="B32" s="13"/>
      <c r="C32" s="13"/>
      <c r="D32" s="13"/>
      <c r="E32" s="13"/>
      <c r="F32" s="13"/>
    </row>
    <row r="33" spans="1:6" ht="19">
      <c r="A33" s="13"/>
      <c r="B33" s="13"/>
      <c r="C33" s="13"/>
      <c r="D33" s="13"/>
      <c r="E33" s="13"/>
      <c r="F33" s="13"/>
    </row>
    <row r="34" spans="1:6" ht="19">
      <c r="A34" s="13"/>
      <c r="B34" s="13"/>
      <c r="C34" s="13"/>
      <c r="D34" s="13"/>
      <c r="E34" s="13"/>
      <c r="F34" s="13"/>
    </row>
    <row r="35" spans="1:6" ht="19">
      <c r="A35" s="13"/>
      <c r="B35" s="13"/>
      <c r="C35" s="13"/>
      <c r="D35" s="13"/>
      <c r="E35" s="13"/>
      <c r="F35" s="13"/>
    </row>
    <row r="36" spans="1:6" ht="19">
      <c r="A36" s="13"/>
      <c r="B36" s="13"/>
      <c r="C36" s="13"/>
      <c r="D36" s="13"/>
      <c r="E36" s="13"/>
      <c r="F36" s="13"/>
    </row>
    <row r="37" spans="1:6" ht="19">
      <c r="A37" s="13"/>
      <c r="B37" s="13"/>
      <c r="C37" s="13"/>
      <c r="D37" s="13"/>
      <c r="E37" s="13"/>
      <c r="F37" s="13"/>
    </row>
    <row r="38" spans="1:6" s="14" customFormat="1" ht="19">
      <c r="A38" s="15">
        <v>11.6</v>
      </c>
      <c r="B38" s="15">
        <v>147.69</v>
      </c>
      <c r="C38" s="15" t="s">
        <v>58</v>
      </c>
      <c r="D38" s="15" t="s">
        <v>33</v>
      </c>
      <c r="E38" s="15" t="s">
        <v>60</v>
      </c>
      <c r="F38" s="15"/>
    </row>
    <row r="39" spans="1:6" ht="19">
      <c r="A39" s="13"/>
      <c r="B39" s="13"/>
      <c r="C39" s="13"/>
      <c r="D39" s="13"/>
      <c r="E39" s="13"/>
      <c r="F39" s="13"/>
    </row>
    <row r="40" spans="1:6" ht="19">
      <c r="A40" s="13"/>
      <c r="B40" s="13"/>
      <c r="C40" s="13"/>
      <c r="D40" s="13"/>
      <c r="E40" s="13"/>
      <c r="F40" s="13"/>
    </row>
    <row r="41" spans="1:6" ht="19">
      <c r="A41" s="13"/>
      <c r="B41" s="13"/>
      <c r="C41" s="13"/>
      <c r="D41" s="13"/>
      <c r="E41" s="13"/>
      <c r="F41" s="13"/>
    </row>
    <row r="42" spans="1:6" ht="19">
      <c r="A42" s="13"/>
      <c r="B42" s="13"/>
      <c r="C42" s="13"/>
      <c r="D42" s="13"/>
      <c r="E42" s="13"/>
      <c r="F42" s="13"/>
    </row>
    <row r="43" spans="1:6" ht="19">
      <c r="A43" s="13"/>
      <c r="B43" s="13"/>
      <c r="C43" s="13"/>
      <c r="D43" s="13"/>
      <c r="E43" s="13"/>
      <c r="F43" s="13"/>
    </row>
    <row r="44" spans="1:6" ht="19">
      <c r="A44" s="13"/>
      <c r="B44" s="13"/>
      <c r="C44" s="13"/>
      <c r="D44" s="13"/>
      <c r="E44" s="13"/>
      <c r="F44" s="13"/>
    </row>
    <row r="45" spans="1:6" ht="19">
      <c r="A45" s="13"/>
      <c r="B45" s="13"/>
      <c r="C45" s="13"/>
      <c r="D45" s="13"/>
      <c r="E45" s="13"/>
      <c r="F45" s="13"/>
    </row>
    <row r="46" spans="1:6" ht="19">
      <c r="A46" s="13"/>
      <c r="B46" s="13"/>
      <c r="C46" s="13"/>
      <c r="D46" s="13"/>
      <c r="E46" s="13"/>
      <c r="F46" s="13"/>
    </row>
    <row r="47" spans="1:6" ht="19">
      <c r="A47" s="13"/>
      <c r="B47" s="13"/>
      <c r="C47" s="13"/>
      <c r="D47" s="13"/>
      <c r="E47" s="13"/>
      <c r="F47" s="13"/>
    </row>
    <row r="48" spans="1:6" ht="19">
      <c r="A48" s="13"/>
      <c r="B48" s="13"/>
      <c r="C48" s="13"/>
      <c r="D48" s="13"/>
      <c r="E48" s="13"/>
      <c r="F48" s="13"/>
    </row>
    <row r="49" spans="1:6" ht="19">
      <c r="A49" s="13"/>
      <c r="B49" s="13"/>
      <c r="C49" s="13"/>
      <c r="D49" s="13"/>
      <c r="E49" s="13"/>
      <c r="F49" s="13"/>
    </row>
    <row r="50" spans="1:6" ht="19">
      <c r="A50" s="13"/>
      <c r="B50" s="13"/>
      <c r="C50" s="13"/>
      <c r="D50" s="13"/>
      <c r="E50" s="13"/>
      <c r="F50" s="13"/>
    </row>
    <row r="51" spans="1:6" ht="19">
      <c r="A51" s="13"/>
      <c r="B51" s="13"/>
      <c r="C51" s="13"/>
      <c r="D51" s="13"/>
      <c r="E51" s="13"/>
      <c r="F51" s="13"/>
    </row>
    <row r="52" spans="1:6" ht="19">
      <c r="A52" s="13"/>
      <c r="B52" s="13"/>
      <c r="C52" s="13"/>
      <c r="D52" s="13"/>
      <c r="E52" s="13"/>
      <c r="F52" s="13"/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499984740745262"/>
  </sheetPr>
  <dimension ref="B2:B6"/>
  <sheetViews>
    <sheetView showGridLines="0" workbookViewId="0"/>
  </sheetViews>
  <sheetFormatPr baseColWidth="10" defaultColWidth="8.83203125" defaultRowHeight="15"/>
  <cols>
    <col min="1" max="1" width="1.83203125" customWidth="1"/>
  </cols>
  <sheetData>
    <row r="2" spans="2:2">
      <c r="B2" t="s">
        <v>21</v>
      </c>
    </row>
    <row r="4" spans="2:2">
      <c r="B4" s="1">
        <f>MIN(1-B5,1)</f>
        <v>0.68051948051948052</v>
      </c>
    </row>
    <row r="5" spans="2:2">
      <c r="B5" s="1">
        <f>MIN(Total_Monthly_Expenses/Total_Monthly_Income,1)</f>
        <v>0.31948051948051948</v>
      </c>
    </row>
    <row r="6" spans="2:2">
      <c r="B6" t="b">
        <f>(Total_Monthly_Expenses/Total_Monthly_Income)&gt;1</f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管理我的财务</vt:lpstr>
      <vt:lpstr>明细</vt:lpstr>
      <vt:lpstr>图表数据</vt:lpstr>
      <vt:lpstr>Total_Monthly_Expenses</vt:lpstr>
      <vt:lpstr>Total_Monthly_Income</vt:lpstr>
      <vt:lpstr>Total_Monthly_Savings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2014-09-09T12:22:13Z</dcterms:created>
  <dcterms:modified xsi:type="dcterms:W3CDTF">2020-11-08T06:49:19Z</dcterms:modified>
</cp:coreProperties>
</file>